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155" yWindow="-120" windowWidth="10260" windowHeight="8190" tabRatio="716"/>
  </bookViews>
  <sheets>
    <sheet name="Cover Page" sheetId="10" r:id="rId1"/>
    <sheet name="INFRASTRUCTURE WORKS" sheetId="9" r:id="rId2"/>
    <sheet name="BUILDINGS &amp; SHEDS WORKS" sheetId="7" r:id="rId3"/>
    <sheet name="Equipment Foundations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p">#N/A</definedName>
    <definedName name="\Z" localSheetId="2">#REF!</definedName>
    <definedName name="\Z" localSheetId="0">#REF!</definedName>
    <definedName name="\Z" localSheetId="1">#REF!</definedName>
    <definedName name="\Z">#REF!</definedName>
    <definedName name="_BHR11">[1]J!$L$4</definedName>
    <definedName name="_BHR12">[1]J!$L$6</definedName>
    <definedName name="_BHR13">[1]J!$L$8</definedName>
    <definedName name="_BHR14">[1]J!$L$10</definedName>
    <definedName name="_BHR21">[1]J!$L$12</definedName>
    <definedName name="_BHR23">[1]J!$L$16</definedName>
    <definedName name="_BHR32">[1]J!$L$20</definedName>
    <definedName name="_BHR52">[1]J!$L$34</definedName>
    <definedName name="_BHR61">[1]J!$L$38</definedName>
    <definedName name="_Key1" localSheetId="2" hidden="1">#REF!</definedName>
    <definedName name="_Key1" localSheetId="0" hidden="1">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Sort" localSheetId="2" hidden="1">#REF!</definedName>
    <definedName name="_Sort" localSheetId="0" hidden="1">#REF!</definedName>
    <definedName name="_Sort" localSheetId="1" hidden="1">#REF!</definedName>
    <definedName name="_Sort" hidden="1">#REF!</definedName>
    <definedName name="a" localSheetId="2">#REF!</definedName>
    <definedName name="a" localSheetId="0">#REF!</definedName>
    <definedName name="a" localSheetId="1">#REF!</definedName>
    <definedName name="a">#REF!</definedName>
    <definedName name="AA" localSheetId="2">#REF!</definedName>
    <definedName name="AA" localSheetId="0">#REF!</definedName>
    <definedName name="AA" localSheetId="1">#REF!</definedName>
    <definedName name="AA">#REF!</definedName>
    <definedName name="aaa">[2]!Module.UK</definedName>
    <definedName name="ALI" localSheetId="2">#REF!</definedName>
    <definedName name="ALI" localSheetId="0">#REF!</definedName>
    <definedName name="ALI" localSheetId="1">#REF!</definedName>
    <definedName name="ALI">#REF!</definedName>
    <definedName name="ANIS" localSheetId="2">#REF!</definedName>
    <definedName name="ANIS" localSheetId="0">#REF!</definedName>
    <definedName name="ANIS" localSheetId="1">#REF!</definedName>
    <definedName name="ANIS">#REF!</definedName>
    <definedName name="BB" localSheetId="2">#REF!</definedName>
    <definedName name="BB" localSheetId="0">#REF!</definedName>
    <definedName name="BB" localSheetId="1">#REF!</definedName>
    <definedName name="BB">#REF!</definedName>
    <definedName name="BIBAL" localSheetId="2">#REF!</definedName>
    <definedName name="BIBAL" localSheetId="0">#REF!</definedName>
    <definedName name="BIBAL" localSheetId="1">#REF!</definedName>
    <definedName name="BIBAL">#REF!</definedName>
    <definedName name="BLC_AutoNotes">[3]General!$A$2759</definedName>
    <definedName name="BLC_AvailableDataHelp">[3]General!$A$279</definedName>
    <definedName name="BLC_ChoosePRV">[3]General!$A$39</definedName>
    <definedName name="BLC_Coefficients">[3]General!$A$1919</definedName>
    <definedName name="BLC_Defaults">[3]General!$A$979</definedName>
    <definedName name="BLC_DischConditions">[3]General!$A$1599</definedName>
    <definedName name="BLC_Flange">[3]General!$A$1759</definedName>
    <definedName name="BLC_FlashData">[3]General!$A$719</definedName>
    <definedName name="BLC_GenData1">[3]General!$A$239</definedName>
    <definedName name="BLC_GenInputs">[3]General!$A$1239</definedName>
    <definedName name="BLC_GenInputs2">[3]General!$A$1559</definedName>
    <definedName name="BLC_GenInputsERRMsgs">[3]General!$A$3154</definedName>
    <definedName name="BLC_MaterialsPilotOp">[3]General!$A$2459</definedName>
    <definedName name="BLC_MaterialsSpringLoaded">[3]General!$A$2339</definedName>
    <definedName name="BLC_Notes">[3]General!$A$2609</definedName>
    <definedName name="BLC_NotesExplanatory">[3]General!$A$2669</definedName>
    <definedName name="BLC_NotesPOPRV">[3]General!$A$2639</definedName>
    <definedName name="BLC_ProjDetails">[3]General!$A$138</definedName>
    <definedName name="BLC_ReliefLoadInputs">[3]General!$A$679</definedName>
    <definedName name="BLC_ReliefTitles">[3]General!$A$539</definedName>
    <definedName name="BLC_RevTab">[3]General!$A$179</definedName>
    <definedName name="BLC_ScrewedPRV">[3]General!$A$1339</definedName>
    <definedName name="BLC_ScrewedPRV_2">[3]General!$A$1419</definedName>
    <definedName name="BLC_Sizing">[3]General!$A$3439</definedName>
    <definedName name="BLC_Spec1a">[3]SpecSheet!$B$34</definedName>
    <definedName name="BLC_SpecIndex">[3]SpecSheet!$B$225</definedName>
    <definedName name="BLC_SteamSizing">[3]General!$A$3654</definedName>
    <definedName name="BLC_Units">[3]General!$A$379</definedName>
    <definedName name="BOM" localSheetId="2">#REF!</definedName>
    <definedName name="BOM" localSheetId="0">#REF!</definedName>
    <definedName name="BOM" localSheetId="1">#REF!</definedName>
    <definedName name="BOM">#REF!</definedName>
    <definedName name="Cancel" localSheetId="2">[4]!Cancel</definedName>
    <definedName name="Cancel" localSheetId="1">[4]!Cancel</definedName>
    <definedName name="Cancel">[4]!Cancel</definedName>
    <definedName name="CapFactorRupture">[3]General!$I$1489</definedName>
    <definedName name="Case1Header">[3]General!$H$702</definedName>
    <definedName name="Case1In">[3]General!$H$648</definedName>
    <definedName name="Case1In_BP">[3]General!$H$657</definedName>
    <definedName name="Case1In_BP_max">[3]General!$H$659</definedName>
    <definedName name="Case1In_Fluid">[3]General!$H$647</definedName>
    <definedName name="Case1Ks">[3]General!$H$1889:$H$1893</definedName>
    <definedName name="Case1Out">[3]General!$H$689</definedName>
    <definedName name="Case1Phase">[3]General!$J$508</definedName>
    <definedName name="CC" localSheetId="2">#REF!</definedName>
    <definedName name="CC" localSheetId="0">#REF!</definedName>
    <definedName name="CC" localSheetId="1">#REF!</definedName>
    <definedName name="CC">#REF!</definedName>
    <definedName name="ChosenPRVNumber">[3]General!$G$9</definedName>
    <definedName name="ContinuationReqd">[3]General!$B$3024</definedName>
    <definedName name="CR" localSheetId="2">'[5]DETAIL BOQ'!#REF!</definedName>
    <definedName name="CR" localSheetId="0">'[5]DETAIL BOQ'!#REF!</definedName>
    <definedName name="CR" localSheetId="1">'[5]DETAIL BOQ'!#REF!</definedName>
    <definedName name="CR">'[5]DETAIL BOQ'!#REF!</definedName>
    <definedName name="_xlnm.Criteria" localSheetId="2">#REF!</definedName>
    <definedName name="_xlnm.Criteria" localSheetId="0">#REF!</definedName>
    <definedName name="_xlnm.Criteria" localSheetId="1">#REF!</definedName>
    <definedName name="_xlnm.Criteria">#REF!</definedName>
    <definedName name="Criteria_MI" localSheetId="2">#REF!</definedName>
    <definedName name="Criteria_MI" localSheetId="0">#REF!</definedName>
    <definedName name="Criteria_MI" localSheetId="1">#REF!</definedName>
    <definedName name="Criteria_MI">#REF!</definedName>
    <definedName name="DATA" localSheetId="2">#REF!</definedName>
    <definedName name="DATA" localSheetId="0">#REF!</definedName>
    <definedName name="DATA" localSheetId="1">#REF!</definedName>
    <definedName name="DATA">#REF!</definedName>
    <definedName name="_xlnm.Database">'[5]DETAIL BOQ'!$A$33:$D$987</definedName>
    <definedName name="Database_MI" localSheetId="2">#REF!</definedName>
    <definedName name="Database_MI" localSheetId="0">#REF!</definedName>
    <definedName name="Database_MI" localSheetId="1">#REF!</definedName>
    <definedName name="Database_MI">#REF!</definedName>
    <definedName name="dddddd" localSheetId="2">#REF!</definedName>
    <definedName name="dddddd" localSheetId="0">#REF!</definedName>
    <definedName name="dddddd" localSheetId="1">#REF!</definedName>
    <definedName name="dddddd">#REF!</definedName>
    <definedName name="Defaults">[3]General!$H$950:$H$968</definedName>
    <definedName name="DefaultsOvRide">[3]General!$I$950</definedName>
    <definedName name="ELEVEN" localSheetId="2">'[5]DETAIL BOQ'!#REF!</definedName>
    <definedName name="ELEVEN" localSheetId="0">'[5]DETAIL BOQ'!#REF!</definedName>
    <definedName name="ELEVEN" localSheetId="1">'[5]DETAIL BOQ'!#REF!</definedName>
    <definedName name="ELEVEN">'[5]DETAIL BOQ'!#REF!</definedName>
    <definedName name="ERRORInconsistentUnits">[3]General!$G$330</definedName>
    <definedName name="ErrorsInDefaults">[3]General!$B$1133</definedName>
    <definedName name="ErrorsInGenInputs">[3]General!$B$3209</definedName>
    <definedName name="ESCLMAT">[1]L!$E$41</definedName>
    <definedName name="ESCLSCR">[1]L!$E$42</definedName>
    <definedName name="ESCLSER">[1]L!$E$40</definedName>
    <definedName name="FIFTYONE" localSheetId="2">'[5]DETAIL BOQ'!#REF!</definedName>
    <definedName name="FIFTYONE" localSheetId="0">'[5]DETAIL BOQ'!#REF!</definedName>
    <definedName name="FIFTYONE" localSheetId="1">'[5]DETAIL BOQ'!#REF!</definedName>
    <definedName name="FIFTYONE">'[5]DETAIL BOQ'!#REF!</definedName>
    <definedName name="Filnam">[3]Start!$E$7</definedName>
    <definedName name="Find_duplicates_for_6200_ALL" localSheetId="2">#REF!</definedName>
    <definedName name="Find_duplicates_for_6200_ALL" localSheetId="0">#REF!</definedName>
    <definedName name="Find_duplicates_for_6200_ALL" localSheetId="1">#REF!</definedName>
    <definedName name="Find_duplicates_for_6200_ALL">#REF!</definedName>
    <definedName name="FJHBGUVJHNF" localSheetId="2">#REF!</definedName>
    <definedName name="FJHBGUVJHNF" localSheetId="0">#REF!</definedName>
    <definedName name="FJHBGUVJHNF" localSheetId="1">#REF!</definedName>
    <definedName name="FJHBGUVJHNF">#REF!</definedName>
    <definedName name="FlagBalanced">[3]General!$G$1273</definedName>
    <definedName name="FlagConventional">[3]General!$G$1272</definedName>
    <definedName name="FlagDesignCode">[3]General!$G$337</definedName>
    <definedName name="FlagERRORAnywhere">[3]Menus!$G$81</definedName>
    <definedName name="FlagFlashing">[3]General!$H$617</definedName>
    <definedName name="FlagInCase1">[3]General!$H$903</definedName>
    <definedName name="FlagInCase2">[3]General!$I$903</definedName>
    <definedName name="FlagInCase3">[3]General!$J$903</definedName>
    <definedName name="FlagInCase4">[3]General!$K$903</definedName>
    <definedName name="FlagInCase5">[3]General!$L$903</definedName>
    <definedName name="FlagInCase6">[3]General!$M$903</definedName>
    <definedName name="FlagLiq">[3]General!$P$617</definedName>
    <definedName name="FlagLiqTrim">[3]General!$H$813</definedName>
    <definedName name="FlagLiquidTrim">[3]General!$O$898</definedName>
    <definedName name="FlagNonPRV">[3]General!$G$1275</definedName>
    <definedName name="FlagOmega">[3]General!$L$617</definedName>
    <definedName name="FlagOutCase1">[3]General!$H$904</definedName>
    <definedName name="FlagOutCase2">[3]General!$I$904</definedName>
    <definedName name="FlagOutCase3">[3]General!$J$904</definedName>
    <definedName name="FlagOutCase4">[3]General!$K$904</definedName>
    <definedName name="FlagOutCase5">[3]General!$L$904</definedName>
    <definedName name="FlagOutCase6">[3]General!$M$904</definedName>
    <definedName name="FlagPilot">[3]General!$G$1271</definedName>
    <definedName name="FlagPRV_H2S_or_Cl">[3]General!$E$2555</definedName>
    <definedName name="FlagReducedConstant">[3]General!$H$1494</definedName>
    <definedName name="FlagReducedContent">[3]General!$K$281</definedName>
    <definedName name="FlagRuptureDiskOnly">[3]General!$M$1282</definedName>
    <definedName name="FlagScrewedWater">[3]General!$I$1366</definedName>
    <definedName name="FlagSizedScrewedService">[3]General!$I$1363</definedName>
    <definedName name="FlagSteam">[3]General!$N$617</definedName>
    <definedName name="FlagThermPRV">[3]General!$G$1274</definedName>
    <definedName name="FlagVap">[3]General!$O$617</definedName>
    <definedName name="FlagVentRupt">[3]General!$M$1284</definedName>
    <definedName name="fnahkjadfhwiehr" localSheetId="2">#REF!</definedName>
    <definedName name="fnahkjadfhwiehr" localSheetId="0">#REF!</definedName>
    <definedName name="fnahkjadfhwiehr" localSheetId="1">#REF!</definedName>
    <definedName name="fnahkjadfhwiehr">#REF!</definedName>
    <definedName name="FOURTEEN" localSheetId="2">'[5]DETAIL BOQ'!#REF!</definedName>
    <definedName name="FOURTEEN" localSheetId="0">'[5]DETAIL BOQ'!#REF!</definedName>
    <definedName name="FOURTEEN" localSheetId="1">'[5]DETAIL BOQ'!#REF!</definedName>
    <definedName name="FOURTEEN">'[5]DETAIL BOQ'!#REF!</definedName>
    <definedName name="FOURTYONE" localSheetId="2">'[5]DETAIL BOQ'!#REF!</definedName>
    <definedName name="FOURTYONE" localSheetId="0">'[5]DETAIL BOQ'!#REF!</definedName>
    <definedName name="FOURTYONE" localSheetId="1">'[5]DETAIL BOQ'!#REF!</definedName>
    <definedName name="FOURTYONE">'[5]DETAIL BOQ'!#REF!</definedName>
    <definedName name="FOURTYTWO" localSheetId="2">'[5]DETAIL BOQ'!#REF!</definedName>
    <definedName name="FOURTYTWO" localSheetId="0">'[5]DETAIL BOQ'!#REF!</definedName>
    <definedName name="FOURTYTWO" localSheetId="1">'[5]DETAIL BOQ'!#REF!</definedName>
    <definedName name="FOURTYTWO">'[5]DETAIL BOQ'!#REF!</definedName>
    <definedName name="Gen_WayBottom">[3]General!$A$10000</definedName>
    <definedName name="GenNotes">[3]SpecSheet!$C$267:$AE$326</definedName>
    <definedName name="gh" localSheetId="2">#REF!</definedName>
    <definedName name="gh" localSheetId="0">#REF!</definedName>
    <definedName name="gh" localSheetId="1">#REF!</definedName>
    <definedName name="gh">#REF!</definedName>
    <definedName name="GuessCase1">[3]General!$H$3549</definedName>
    <definedName name="GuessCase2">[3]General!$I$3549</definedName>
    <definedName name="GuessCase3">[3]General!$J$3549</definedName>
    <definedName name="GuessCase4">[3]General!$K$3549</definedName>
    <definedName name="GuessCase5">[3]General!$L$3549</definedName>
    <definedName name="GuessCase6">[3]General!$M$3549</definedName>
    <definedName name="H" localSheetId="2">#REF!</definedName>
    <definedName name="H" localSheetId="0">#REF!</definedName>
    <definedName name="H" localSheetId="1">#REF!</definedName>
    <definedName name="H">#REF!</definedName>
    <definedName name="HI">"Oval 139"</definedName>
    <definedName name="Index">[3]SpecSheet!$F$211:$AB$251</definedName>
    <definedName name="IndexItems">[3]SpecSheet!$F$211</definedName>
    <definedName name="IndexServices">[3]SpecSheet!$I$211</definedName>
    <definedName name="IndexSheetNos">[3]SpecSheet!$AA$211</definedName>
    <definedName name="JKRHKW" localSheetId="2">'[5]DETAIL BOQ'!#REF!</definedName>
    <definedName name="JKRHKW" localSheetId="0">'[5]DETAIL BOQ'!#REF!</definedName>
    <definedName name="JKRHKW" localSheetId="1">'[5]DETAIL BOQ'!#REF!</definedName>
    <definedName name="JKRHKW">'[5]DETAIL BOQ'!#REF!</definedName>
    <definedName name="kjsdfkja" localSheetId="2">#REF!</definedName>
    <definedName name="kjsdfkja" localSheetId="0">#REF!</definedName>
    <definedName name="kjsdfkja" localSheetId="1">#REF!</definedName>
    <definedName name="kjsdfkja">#REF!</definedName>
    <definedName name="LENGTH" localSheetId="2">#REF!</definedName>
    <definedName name="LENGTH" localSheetId="0">#REF!</definedName>
    <definedName name="LENGTH" localSheetId="1">#REF!</definedName>
    <definedName name="LENGTH">#REF!</definedName>
    <definedName name="M" localSheetId="2">#REF!</definedName>
    <definedName name="M" localSheetId="0">#REF!</definedName>
    <definedName name="M" localSheetId="1">#REF!</definedName>
    <definedName name="M">#REF!</definedName>
    <definedName name="M616.Cancel" localSheetId="2">[6]!M616.Cancel</definedName>
    <definedName name="M616.Cancel" localSheetId="1">[6]!M616.Cancel</definedName>
    <definedName name="M616.Cancel">[6]!M616.Cancel</definedName>
    <definedName name="M616.metricbar" localSheetId="2">[6]!M616.metricbar</definedName>
    <definedName name="M616.metricbar" localSheetId="1">[6]!M616.metricbar</definedName>
    <definedName name="M616.metricbar">[6]!M616.metricbar</definedName>
    <definedName name="M616.metrickg" localSheetId="2">[6]!M616.metrickg</definedName>
    <definedName name="M616.metrickg" localSheetId="1">[6]!M616.metrickg</definedName>
    <definedName name="M616.metrickg">[6]!M616.metrickg</definedName>
    <definedName name="M616.OK" localSheetId="2">[6]!M616.OK</definedName>
    <definedName name="M616.OK" localSheetId="1">[6]!M616.OK</definedName>
    <definedName name="M616.OK">[6]!M616.OK</definedName>
    <definedName name="M616.SI" localSheetId="2">[6]!M616.SI</definedName>
    <definedName name="M616.SI" localSheetId="1">[6]!M616.SI</definedName>
    <definedName name="M616.SI">[6]!M616.SI</definedName>
    <definedName name="M616.UK" localSheetId="2">[6]!M616.UK</definedName>
    <definedName name="M616.UK" localSheetId="1">[6]!M616.UK</definedName>
    <definedName name="M616.UK">[6]!M616.UK</definedName>
    <definedName name="M616.US" localSheetId="2">[6]!M616.US</definedName>
    <definedName name="M616.US" localSheetId="1">[6]!M616.US</definedName>
    <definedName name="M616.US">[6]!M616.US</definedName>
    <definedName name="MaxChosenPRVData">[3]Menus!$O$22</definedName>
    <definedName name="MaxChosenPRVNumber">[3]Storage!$E$2</definedName>
    <definedName name="MessagesInDefaults">[3]General!$G$1134</definedName>
    <definedName name="metricbar" localSheetId="2">[4]!metricbar</definedName>
    <definedName name="metricbar" localSheetId="1">[4]!metricbar</definedName>
    <definedName name="metricbar">[4]!metricbar</definedName>
    <definedName name="metrickg" localSheetId="2">[4]!metrickg</definedName>
    <definedName name="metrickg" localSheetId="1">[4]!metrickg</definedName>
    <definedName name="metrickg">[4]!metrickg</definedName>
    <definedName name="MHAND">[1]L!$M$23</definedName>
    <definedName name="MinChosenPRVData">[3]Menus!$L$22</definedName>
    <definedName name="MinChosenPRVNumber">[3]Storage!$E$1</definedName>
    <definedName name="Module.Cancel" localSheetId="2">[2]!Module.Cancel</definedName>
    <definedName name="Module.Cancel" localSheetId="1">[2]!Module.Cancel</definedName>
    <definedName name="Module.Cancel">[2]!Module.Cancel</definedName>
    <definedName name="Module.metricbar" localSheetId="2">[2]!Module.metricbar</definedName>
    <definedName name="Module.metricbar" localSheetId="1">[2]!Module.metricbar</definedName>
    <definedName name="Module.metricbar">[2]!Module.metricbar</definedName>
    <definedName name="Module.metrickg" localSheetId="2">[2]!Module.metrickg</definedName>
    <definedName name="Module.metrickg" localSheetId="1">[2]!Module.metrickg</definedName>
    <definedName name="Module.metrickg">[2]!Module.metrickg</definedName>
    <definedName name="Module.OK" localSheetId="2">[2]!Module.OK</definedName>
    <definedName name="Module.OK" localSheetId="1">[2]!Module.OK</definedName>
    <definedName name="Module.OK">[2]!Module.OK</definedName>
    <definedName name="Module.SI" localSheetId="2">[2]!Module.SI</definedName>
    <definedName name="Module.SI" localSheetId="1">[2]!Module.SI</definedName>
    <definedName name="Module.SI">[2]!Module.SI</definedName>
    <definedName name="Module.UK" localSheetId="2">[2]!Module.UK</definedName>
    <definedName name="Module.UK" localSheetId="1">[2]!Module.UK</definedName>
    <definedName name="Module.UK">[2]!Module.UK</definedName>
    <definedName name="Module.US" localSheetId="2">[2]!Module.US</definedName>
    <definedName name="Module.US" localSheetId="1">[2]!Module.US</definedName>
    <definedName name="Module.US">[2]!Module.US</definedName>
    <definedName name="Module1.Cancel" localSheetId="2">[7]!Module1.Cancel</definedName>
    <definedName name="Module1.Cancel" localSheetId="1">[7]!Module1.Cancel</definedName>
    <definedName name="Module1.Cancel">[7]!Module1.Cancel</definedName>
    <definedName name="Module1.metricbar" localSheetId="2">[7]!Module1.metricbar</definedName>
    <definedName name="Module1.metricbar" localSheetId="1">[7]!Module1.metricbar</definedName>
    <definedName name="Module1.metricbar">[7]!Module1.metricbar</definedName>
    <definedName name="Module1.metrickg" localSheetId="2">[7]!Module1.metrickg</definedName>
    <definedName name="Module1.metrickg" localSheetId="1">[7]!Module1.metrickg</definedName>
    <definedName name="Module1.metrickg">[7]!Module1.metrickg</definedName>
    <definedName name="Module1.OK" localSheetId="2">[7]!Module1.OK</definedName>
    <definedName name="Module1.OK" localSheetId="1">[7]!Module1.OK</definedName>
    <definedName name="Module1.OK">[7]!Module1.OK</definedName>
    <definedName name="Module1.SI" localSheetId="2">[7]!Module1.SI</definedName>
    <definedName name="Module1.SI" localSheetId="1">[7]!Module1.SI</definedName>
    <definedName name="Module1.SI">[7]!Module1.SI</definedName>
    <definedName name="Module1.UK" localSheetId="2">[7]!Module1.UK</definedName>
    <definedName name="Module1.UK" localSheetId="1">[7]!Module1.UK</definedName>
    <definedName name="Module1.UK">[7]!Module1.UK</definedName>
    <definedName name="Module1.US" localSheetId="2">[7]!Module1.US</definedName>
    <definedName name="Module1.US" localSheetId="1">[7]!Module1.US</definedName>
    <definedName name="Module1.US">[7]!Module1.US</definedName>
    <definedName name="OK" localSheetId="2">[4]!OK</definedName>
    <definedName name="OK" localSheetId="1">[4]!OK</definedName>
    <definedName name="OK">[4]!OK</definedName>
    <definedName name="OverallProps">[8]Settings!$A$30:$A$150</definedName>
    <definedName name="PRFAC">[1]L!$E$53</definedName>
    <definedName name="PRHND">[1]L!$E$54</definedName>
    <definedName name="_xlnm.Print_Area" localSheetId="2">'BUILDINGS &amp; SHEDS WORKS'!$A$1:$I$134</definedName>
    <definedName name="_xlnm.Print_Area" localSheetId="3">'Equipment Foundations'!$A$1:$I$86</definedName>
    <definedName name="_xlnm.Print_Area" localSheetId="1">'INFRASTRUCTURE WORKS'!$A$1:$I$48</definedName>
    <definedName name="_xlnm.Print_Titles" localSheetId="2">'BUILDINGS &amp; SHEDS WORKS'!$1:$6</definedName>
    <definedName name="_xlnm.Print_Titles" localSheetId="0">#REF!</definedName>
    <definedName name="_xlnm.Print_Titles" localSheetId="3">'Equipment Foundations'!$1:$6</definedName>
    <definedName name="_xlnm.Print_Titles" localSheetId="1">'INFRASTRUCTURE WORKS'!$1:$6</definedName>
    <definedName name="_xlnm.Print_Titles">#REF!</definedName>
    <definedName name="PRV_02">[3]Storage!$V$2:$AA$314</definedName>
    <definedName name="PRV_03">[3]Storage!$AC$2:$AH$314</definedName>
    <definedName name="PRV_04">[3]Storage!$AJ$2:$AO$314</definedName>
    <definedName name="PRV_05">[3]Storage!$AQ$2:$AV$314</definedName>
    <definedName name="PRV_06">[3]Storage!$AX$2:$BC$314</definedName>
    <definedName name="PRV_07">[3]Storage!$BE$2:$BJ$314</definedName>
    <definedName name="PRV_08">[3]Storage!$BL$2:$BQ$314</definedName>
    <definedName name="PRV_09">[3]Storage!$BS$2:$BX$314</definedName>
    <definedName name="PRV_10">[3]Storage!$BZ$2:$CE$314</definedName>
    <definedName name="PRV_11">[3]Storage!$CG$2:$CL$314</definedName>
    <definedName name="PRV_12">[3]Storage!$CN$2:$CS$314</definedName>
    <definedName name="PRV_13">[3]Storage!$CU$2:$CZ$314</definedName>
    <definedName name="PRV_14">[3]Storage!$DB$2:$DG$314</definedName>
    <definedName name="PRV_15">[3]Storage!$DI$2:$DN$314</definedName>
    <definedName name="PRV_16">[3]Storage!$DP$2:$DU$314</definedName>
    <definedName name="PRV_17">[3]Storage!$DW$2:$EB$314</definedName>
    <definedName name="PRV_18">[3]Storage!$ED$2:$EI$314</definedName>
    <definedName name="PRV_19">[3]Storage!$EK$2:$EP$314</definedName>
    <definedName name="PRV_20">[3]Storage!$ER$2:$EW$314</definedName>
    <definedName name="PRV_21">[3]Storage!$EY$2:$FD$314</definedName>
    <definedName name="PRV_22">[3]Storage!$FF$2:$FK$314</definedName>
    <definedName name="PRV_23">[3]Storage!$FM$2:$FR$314</definedName>
    <definedName name="PRV_24">[3]Storage!$FT$2:$FY$314</definedName>
    <definedName name="PRV_25">[3]Storage!$GA$2:$GF$314</definedName>
    <definedName name="PRV_26">[3]Storage!$GH$2:$GM$314</definedName>
    <definedName name="PRV_27">[3]Storage!$GO$2:$GT$314</definedName>
    <definedName name="PRV_28">[3]Storage!$GV$2:$HA$314</definedName>
    <definedName name="PRV_29">[3]Storage!$HC$2:$HH$314</definedName>
    <definedName name="PRV_30">[3]Storage!$HJ$2:$HO$314</definedName>
    <definedName name="PRV_ID_01">[3]Storage!$O$43:$O$44</definedName>
    <definedName name="PRV_ID_02">[3]Storage!$V$43:$V$44</definedName>
    <definedName name="PRV_ID_03">[3]Storage!$AC$43:$AC$44</definedName>
    <definedName name="PRV_ID_04">[3]Storage!$AJ$43:$AJ$44</definedName>
    <definedName name="PRV_ID_05">[3]Storage!$AQ$43:$AQ$44</definedName>
    <definedName name="PRV_ID_06">[3]Storage!$AX$43:$AX$44</definedName>
    <definedName name="PRV_ID_07">[3]Storage!$BE$43:$BE$44</definedName>
    <definedName name="PRV_ID_08">[3]Storage!$BL$43:$BL$44</definedName>
    <definedName name="PRV_ID_09">[3]Storage!$BS$43:$BS$44</definedName>
    <definedName name="PRV_ID_10">[3]Storage!$BZ$43:$BZ$44</definedName>
    <definedName name="PRV_ID_11">[3]Storage!$CG$43:$CG$44</definedName>
    <definedName name="PRV_ID_12">[3]Storage!$CN$43:$CN$44</definedName>
    <definedName name="PRV_ID_13">[3]Storage!$CU$43:$CU$44</definedName>
    <definedName name="PRV_ID_14">[3]Storage!$DB$43:$DB$44</definedName>
    <definedName name="PRV_ID_15">[3]Storage!$DI$43:$DI$44</definedName>
    <definedName name="PRV_ID_16">[3]Storage!$DP$43:$DP$44</definedName>
    <definedName name="PRV_ID_17">[3]Storage!$DW$43:$DW$44</definedName>
    <definedName name="PRV_ID_18">[3]Storage!$ED$43:$ED$44</definedName>
    <definedName name="PRV_ID_19">[3]Storage!$EK$43:$EK$44</definedName>
    <definedName name="PRV_ID_20">[3]Storage!$ER$43:$ER$44</definedName>
    <definedName name="PRV_ID_21">[3]Storage!$EY$43:$EY$44</definedName>
    <definedName name="PRV_ID_22">[3]Storage!$FF$43:$FF$44</definedName>
    <definedName name="PRV_ID_23">[3]Storage!$FM$43:$FM$44</definedName>
    <definedName name="PRV_ID_24">[3]Storage!$FT$43:$FT$44</definedName>
    <definedName name="PRV_ID_25">[3]Storage!$GA$43:$GA$44</definedName>
    <definedName name="PRV_ID_26">[3]Storage!$GH$43:$GH$44</definedName>
    <definedName name="PRV_ID_27">[3]Storage!$GO$43:$GO$44</definedName>
    <definedName name="PRV_ID_28">[3]Storage!$GV$43:$GV$44</definedName>
    <definedName name="PRV_ID_29">[3]Storage!$HC$43:$HC$44</definedName>
    <definedName name="PRV_ID_30">[3]Storage!$HJ$43:$HJ$44</definedName>
    <definedName name="PRV_ID_SelectedForPrint">[3]Storage!$G$2</definedName>
    <definedName name="PRV_SelectedForPrint">[3]Storage!$G$1</definedName>
    <definedName name="PRV_ZERO">[3]Storage!$HQ$2:$HV$314</definedName>
    <definedName name="PRVCounter">[3]Storage!$F$1</definedName>
    <definedName name="q" localSheetId="2">#REF!</definedName>
    <definedName name="q" localSheetId="0">#REF!</definedName>
    <definedName name="q" localSheetId="1">#REF!</definedName>
    <definedName name="q">#REF!</definedName>
    <definedName name="ResultCase1">[3]General!$H$3552</definedName>
    <definedName name="ResultCase2">[3]General!$I$3552</definedName>
    <definedName name="ResultCase3">[3]General!$J$3552</definedName>
    <definedName name="ResultCase4">[3]General!$K$3552</definedName>
    <definedName name="ResultCase5">[3]General!$L$3552</definedName>
    <definedName name="ResultCase6">[3]General!$M$3552</definedName>
    <definedName name="RevampNote">[3]SpecSheet!$E$296</definedName>
    <definedName name="RevampNote1">[3]SpecSheet!$E$348:$F$353</definedName>
    <definedName name="RevampNote2">[3]SpecSheet!$E$355:$F$360</definedName>
    <definedName name="RevampNoteBlank">[3]SpecSheet!$E$362:$F$367</definedName>
    <definedName name="S807_WayBottom">[3]SpecSheet!$B$9997</definedName>
    <definedName name="SetGeneral">[3]General!$AA$100</definedName>
    <definedName name="SetMenus">[3]Menus!$AA$1</definedName>
    <definedName name="SetSpec">[3]SpecSheet!$BK$4</definedName>
    <definedName name="Sht2NumSystem">[3]General!$G$166</definedName>
    <definedName name="SI" localSheetId="2">[4]!SI</definedName>
    <definedName name="SI" localSheetId="1">[4]!SI</definedName>
    <definedName name="SI">[4]!SI</definedName>
    <definedName name="SIXTY" localSheetId="2">'[5]DETAIL BOQ'!#REF!</definedName>
    <definedName name="SIXTY" localSheetId="0">'[5]DETAIL BOQ'!#REF!</definedName>
    <definedName name="SIXTY" localSheetId="1">'[5]DETAIL BOQ'!#REF!</definedName>
    <definedName name="SIXTY">'[5]DETAIL BOQ'!#REF!</definedName>
    <definedName name="SIXTYONE" localSheetId="2">'[5]DETAIL BOQ'!#REF!</definedName>
    <definedName name="SIXTYONE" localSheetId="0">'[5]DETAIL BOQ'!#REF!</definedName>
    <definedName name="SIXTYONE" localSheetId="1">'[5]DETAIL BOQ'!#REF!</definedName>
    <definedName name="SIXTYONE">'[5]DETAIL BOQ'!#REF!</definedName>
    <definedName name="SIXTYTWO" localSheetId="2">'[5]DETAIL BOQ'!#REF!</definedName>
    <definedName name="SIXTYTWO" localSheetId="0">'[5]DETAIL BOQ'!#REF!</definedName>
    <definedName name="SIXTYTWO" localSheetId="1">'[5]DETAIL BOQ'!#REF!</definedName>
    <definedName name="SIXTYTWO">'[5]DETAIL BOQ'!#REF!</definedName>
    <definedName name="SIZE" localSheetId="2">#REF!</definedName>
    <definedName name="SIZE" localSheetId="0">#REF!</definedName>
    <definedName name="SIZE" localSheetId="1">#REF!</definedName>
    <definedName name="SIZE">#REF!</definedName>
    <definedName name="SizingDataCustIn">[3]General!$C$3405:$M$3439</definedName>
    <definedName name="SizingDataCustOut">[3]General!$C$3440:$M$3474</definedName>
    <definedName name="SizingLiquid">[3]General!$C$3885:$M$3918</definedName>
    <definedName name="SizingOmega">[3]General!$C$3475:$M$3614</definedName>
    <definedName name="SizingSteam">[3]General!$C$3615:$M$3647</definedName>
    <definedName name="SizingSumm">[3]General!$C$4025:$M$4058</definedName>
    <definedName name="SizingVapor">[3]General!$C$3705:$M$3744</definedName>
    <definedName name="SolveFlagCase1">[3]General!$N$3552</definedName>
    <definedName name="SolveFlagCase2">[3]General!$O$3552</definedName>
    <definedName name="SolveFlagCase3">[3]General!$P$3552</definedName>
    <definedName name="SolveFlagCase4">[3]General!$Q$3552</definedName>
    <definedName name="SolveFlagCase5">[3]General!$R$3552</definedName>
    <definedName name="SolveFlagCase6">[3]General!$S$3552</definedName>
    <definedName name="SpecSheet">[3]SpecSheet!$C$4:$AE$67</definedName>
    <definedName name="SpecSheetb">[3]SpecSheet!$C$79:$AE$155</definedName>
    <definedName name="SpecSht1">[3]SpecSheet!$C$195:$AE$255</definedName>
    <definedName name="Start_WayBottom">[3]Start!$A$10000</definedName>
    <definedName name="StdNotes1">[3]General!$X$2772:$X$2783</definedName>
    <definedName name="StdNotes2">[3]General!$X$2790:$X$2790</definedName>
    <definedName name="StdNotesTarget1">[3]General!$E$2584</definedName>
    <definedName name="StdNotesTarget2">[3]General!$E$2674</definedName>
    <definedName name="StorageItems">[3]Storage!$C$7:$C$36</definedName>
    <definedName name="StorageServices">[3]Storage!$D$7:$D$36</definedName>
    <definedName name="StorageSheetNos">[3]Storage!$E$7:$E$36</definedName>
    <definedName name="Stored01">[3]General!$G$181:$J$192</definedName>
    <definedName name="Stored02">[3]General!$G$291:$G$306</definedName>
    <definedName name="Stored02a">[3]General!$F$81:$F$82</definedName>
    <definedName name="Stored04">[3]General!$E$584:$E$603</definedName>
    <definedName name="Stored04a">[3]General!$L$584:$L$603</definedName>
    <definedName name="Stored04b">[3]General!$Q$584:$Q$603</definedName>
    <definedName name="Stored05">[3]General!$I$584:$I$594</definedName>
    <definedName name="Stored05a">[3]General!$O$584:$O$594</definedName>
    <definedName name="Stored06">[3]General!$U$467:$Z$475</definedName>
    <definedName name="Stored06a">[3]General!$U$477:$Z$477</definedName>
    <definedName name="Stored06b">[3]General!$U$479:$Z$479</definedName>
    <definedName name="Stored06c">[3]General!$U$463:$U$464</definedName>
    <definedName name="Stored07">[3]General!$H$476:$M$481</definedName>
    <definedName name="Stored07a">[3]General!$H$483:$M$486</definedName>
    <definedName name="Stored08">[3]General!$G$1240:$G$1254</definedName>
    <definedName name="Stored08a">[3]General!$F$1348:$F$1350</definedName>
    <definedName name="Stored08b">[3]General!$M$1420:$M$1425</definedName>
    <definedName name="Stored09">[3]General!$F$2390:$F$2400</definedName>
    <definedName name="Stored09Cl">[3]General!$V$2390:$V$2400</definedName>
    <definedName name="Stored09CW">[3]General!$N$2390:$N$2400</definedName>
    <definedName name="Stored09FlangedCl">[3]General!$AD$2390:$AD$2400</definedName>
    <definedName name="Stored09FlangedH2S">[3]General!$AB$2390:$AB$2400</definedName>
    <definedName name="Stored09FlangedHCBN">[3]General!$Z$2390:$Z$2400</definedName>
    <definedName name="Stored09FlangedSteam">[3]General!$AF$2390:$AF$2400</definedName>
    <definedName name="Stored09H2S">[3]General!$T$2390:$T$2400</definedName>
    <definedName name="Stored09HCBN">[3]General!$R$2390:$R$2400</definedName>
    <definedName name="Stored09Sea">[3]General!$P$2390:$P$2400</definedName>
    <definedName name="Stored10">[3]General!$K$2390:$K$2394</definedName>
    <definedName name="Stored10nonSteam">[3]General!$Z$2405:$Z$2409</definedName>
    <definedName name="Stored10Steam">[3]General!$AF$2405:$AF$2409</definedName>
    <definedName name="Stored11">[3]General!$D$2521:$D$2531</definedName>
    <definedName name="Stored11POCl">[3]General!$W$2521:$W$2531</definedName>
    <definedName name="Stored11POH2S">[3]General!$S$2521:$S$2531</definedName>
    <definedName name="Stored11POHCBN">[3]General!$O$2521:$O$2531</definedName>
    <definedName name="Stored12">[3]General!$F$2521:$F$2529</definedName>
    <definedName name="Stored12POCl">[3]General!$Y$2521:$Y$2529</definedName>
    <definedName name="Stored12POH2S">[3]General!$U$2521:$U$2529</definedName>
    <definedName name="Stored12POHCBN">[3]General!$Q$2521:$Q$2529</definedName>
    <definedName name="Stored13">[3]General!$J$2521:$J$2529</definedName>
    <definedName name="Stored14">[3]General!$L$2521:$L$2529</definedName>
    <definedName name="Stored15">[3]General!$G$1761:$J$1762</definedName>
    <definedName name="Stored16">[3]General!$G$1641:$G$1647</definedName>
    <definedName name="Stored16Cl">[3]General!$N$1641:$N$1647</definedName>
    <definedName name="Stored16CW">[3]General!$J$1641:$J$1647</definedName>
    <definedName name="Stored16H2S">[3]General!$M$1641:$M$1647</definedName>
    <definedName name="Stored16HCBN">[3]General!$L$1641:$L$1647</definedName>
    <definedName name="Stored16Sea">[3]General!$K$1641:$K$1647</definedName>
    <definedName name="Stored18">[3]General!$G$1920</definedName>
    <definedName name="Stored19">[3]General!$L$299:$L$305</definedName>
    <definedName name="Stored22">[3]General!$G$1765:$I$1765</definedName>
    <definedName name="Stored23">[3]General!$F$1921</definedName>
    <definedName name="StoredDefaultOverrides">[3]General!$H$1169:$H$1187</definedName>
    <definedName name="StoredSht2NumSystem">[3]General!$J$194</definedName>
    <definedName name="SUB_A" localSheetId="2">'[5]DETAIL BOQ'!#REF!</definedName>
    <definedName name="SUB_A" localSheetId="0">'[5]DETAIL BOQ'!#REF!</definedName>
    <definedName name="SUB_A" localSheetId="1">'[5]DETAIL BOQ'!#REF!</definedName>
    <definedName name="SUB_A">'[5]DETAIL BOQ'!#REF!</definedName>
    <definedName name="SUB_B" localSheetId="2">'[5]DETAIL BOQ'!#REF!</definedName>
    <definedName name="SUB_B" localSheetId="0">'[5]DETAIL BOQ'!#REF!</definedName>
    <definedName name="SUB_B" localSheetId="1">'[5]DETAIL BOQ'!#REF!</definedName>
    <definedName name="SUB_B">'[5]DETAIL BOQ'!#REF!</definedName>
    <definedName name="SUB_C" localSheetId="2">'[5]DETAIL BOQ'!#REF!</definedName>
    <definedName name="SUB_C" localSheetId="0">'[5]DETAIL BOQ'!#REF!</definedName>
    <definedName name="SUB_C" localSheetId="1">'[5]DETAIL BOQ'!#REF!</definedName>
    <definedName name="SUB_C">'[5]DETAIL BOQ'!#REF!</definedName>
    <definedName name="TempStorageIn">[3]StorTemp!$H$2:$M$314</definedName>
    <definedName name="TempStorageOut">[3]StorTemp!$O$2:$T$314</definedName>
    <definedName name="test">[3]General!$K$281</definedName>
    <definedName name="ThermReliefTypeCode">[3]General!$I$1351</definedName>
    <definedName name="ThermSizingData">[3]General!$H$1440:$H$1446</definedName>
    <definedName name="THIRTEEN" localSheetId="2">'[5]DETAIL BOQ'!#REF!</definedName>
    <definedName name="THIRTEEN" localSheetId="0">'[5]DETAIL BOQ'!#REF!</definedName>
    <definedName name="THIRTEEN" localSheetId="1">'[5]DETAIL BOQ'!#REF!</definedName>
    <definedName name="THIRTEEN">'[5]DETAIL BOQ'!#REF!</definedName>
    <definedName name="THIRTYONE" localSheetId="2">'[5]DETAIL BOQ'!#REF!</definedName>
    <definedName name="THIRTYONE" localSheetId="0">'[5]DETAIL BOQ'!#REF!</definedName>
    <definedName name="THIRTYONE" localSheetId="1">'[5]DETAIL BOQ'!#REF!</definedName>
    <definedName name="THIRTYONE">'[5]DETAIL BOQ'!#REF!</definedName>
    <definedName name="THIRTYTHREE" localSheetId="2">'[5]DETAIL BOQ'!#REF!</definedName>
    <definedName name="THIRTYTHREE" localSheetId="0">'[5]DETAIL BOQ'!#REF!</definedName>
    <definedName name="THIRTYTHREE" localSheetId="1">'[5]DETAIL BOQ'!#REF!</definedName>
    <definedName name="THIRTYTHREE">'[5]DETAIL BOQ'!#REF!</definedName>
    <definedName name="THIRTYTWO" localSheetId="2">'[5]DETAIL BOQ'!#REF!</definedName>
    <definedName name="THIRTYTWO" localSheetId="0">'[5]DETAIL BOQ'!#REF!</definedName>
    <definedName name="THIRTYTWO" localSheetId="1">'[5]DETAIL BOQ'!#REF!</definedName>
    <definedName name="THIRTYTWO">'[5]DETAIL BOQ'!#REF!</definedName>
    <definedName name="TLC_AutoNotes">[3]General!$A$2730</definedName>
    <definedName name="TLC_AvailableDataHelp">[3]General!$A$240</definedName>
    <definedName name="TLC_ChoosePRV">[3]General!$A$1</definedName>
    <definedName name="TLC_Coefficients">[3]General!$A$1880</definedName>
    <definedName name="TLC_Defaults">[3]General!$A$940</definedName>
    <definedName name="TLC_DefaultsMsgs">[3]General!$A$1040</definedName>
    <definedName name="TLC_DischConditions">[3]General!$A$1560</definedName>
    <definedName name="TLC_Flange">[3]General!$A$1720</definedName>
    <definedName name="TLC_FlashData">[3]General!$A$680</definedName>
    <definedName name="TLC_GenData1">[3]General!$A$200</definedName>
    <definedName name="TLC_GenInputs">[3]General!$A$1200</definedName>
    <definedName name="TLC_GenInputs2">[3]General!$A$1520</definedName>
    <definedName name="TLC_GenInputsERRMsgs">[3]General!$A$3115</definedName>
    <definedName name="TLC_GenNotes">[3]SpecSheet!$B$267</definedName>
    <definedName name="TLC_HelpDataTransfer">[3]General!$A$40</definedName>
    <definedName name="TLC_HelpRouteDisch">[3]General!$A$1600</definedName>
    <definedName name="TLC_LiqRelief">[3]General!$A$3885</definedName>
    <definedName name="TLC_MainMenu">[3]Menus!$A$1</definedName>
    <definedName name="TLC_MaterialsPilotOp">[3]General!$A$2420</definedName>
    <definedName name="TLC_MaterialsSpringLoaded">[3]General!$A$2300</definedName>
    <definedName name="TLC_Notes">[3]General!$A$2580</definedName>
    <definedName name="TLC_Notes2">[3]General!$A$2670</definedName>
    <definedName name="TLC_Notes3">[3]General!$A$2700</definedName>
    <definedName name="TLC_NotesExplanatory">[3]General!$A$2640</definedName>
    <definedName name="TLC_NotesPOPRV">[3]General!$A$2610</definedName>
    <definedName name="TLC_OutletConditions">[3]General!$A$3440</definedName>
    <definedName name="TLC_ProjDetails">[3]General!$A$100</definedName>
    <definedName name="TLC_PRVOmega">[3]General!$A$3580</definedName>
    <definedName name="TLC_PRVSum">[3]General!$A$4025</definedName>
    <definedName name="TLC_ReliefLoadInputs">[3]General!$A$640</definedName>
    <definedName name="TLC_ReliefLoads">[3]General!$A$460</definedName>
    <definedName name="TLC_ReliefTitles">[3]General!$A$500</definedName>
    <definedName name="TLC_RevTab">[3]General!$A$140</definedName>
    <definedName name="TLC_ScrewedPRV">[3]General!$A$1300</definedName>
    <definedName name="TLC_ScrewedPRV_2">[3]General!$A$1380</definedName>
    <definedName name="TLC_Sizing">[3]General!$A$3405</definedName>
    <definedName name="TLC_Sizing3">[3]General!$A$3475</definedName>
    <definedName name="TLC_Sizing4">[3]General!$A$3510</definedName>
    <definedName name="TLC_Sizing5">[3]General!$A$3545</definedName>
    <definedName name="TLC_Spec1a">[3]SpecSheet!$B$4</definedName>
    <definedName name="TLC_Spec1b">[3]SpecSheet!$B$76</definedName>
    <definedName name="TLC_SpecIndex">[3]SpecSheet!$B$195</definedName>
    <definedName name="TLC_Start1">[3]Start!$A$1</definedName>
    <definedName name="TLC_Start2">[3]Start!$A$40</definedName>
    <definedName name="TLC_Start3">[3]Start!$A$80</definedName>
    <definedName name="TLC_SteamSizing">[3]General!$A$3615</definedName>
    <definedName name="TLC_Units">[3]General!$A$340</definedName>
    <definedName name="TLC_VaporSizing">[3]General!$A$3705</definedName>
    <definedName name="TWELVE" localSheetId="2">'[5]DETAIL BOQ'!#REF!</definedName>
    <definedName name="TWELVE" localSheetId="0">'[5]DETAIL BOQ'!#REF!</definedName>
    <definedName name="TWELVE" localSheetId="1">'[5]DETAIL BOQ'!#REF!</definedName>
    <definedName name="TWELVE">'[5]DETAIL BOQ'!#REF!</definedName>
    <definedName name="TWENTYONE" localSheetId="2">'[5]DETAIL BOQ'!#REF!</definedName>
    <definedName name="TWENTYONE" localSheetId="0">'[5]DETAIL BOQ'!#REF!</definedName>
    <definedName name="TWENTYONE" localSheetId="1">'[5]DETAIL BOQ'!#REF!</definedName>
    <definedName name="TWENTYONE">'[5]DETAIL BOQ'!#REF!</definedName>
    <definedName name="TWENTYTHREE" localSheetId="2">'[5]DETAIL BOQ'!#REF!</definedName>
    <definedName name="TWENTYTHREE" localSheetId="0">'[5]DETAIL BOQ'!#REF!</definedName>
    <definedName name="TWENTYTHREE" localSheetId="1">'[5]DETAIL BOQ'!#REF!</definedName>
    <definedName name="TWENTYTHREE">'[5]DETAIL BOQ'!#REF!</definedName>
    <definedName name="TWENTYTWO" localSheetId="2">'[5]DETAIL BOQ'!#REF!</definedName>
    <definedName name="TWENTYTWO" localSheetId="0">'[5]DETAIL BOQ'!#REF!</definedName>
    <definedName name="TWENTYTWO" localSheetId="1">'[5]DETAIL BOQ'!#REF!</definedName>
    <definedName name="TWENTYTWO">'[5]DETAIL BOQ'!#REF!</definedName>
    <definedName name="UK" localSheetId="2">[4]!UK</definedName>
    <definedName name="UK" localSheetId="1">[4]!UK</definedName>
    <definedName name="UK">[4]!UK</definedName>
    <definedName name="UNC" localSheetId="2">#REF!</definedName>
    <definedName name="UNC" localSheetId="0">#REF!</definedName>
    <definedName name="UNC" localSheetId="1">#REF!</definedName>
    <definedName name="UNC">#REF!</definedName>
    <definedName name="UnitsChosen">[3]General!$E$382:$E$387</definedName>
    <definedName name="UnitsCust">[3]General!$F$391:$F$396</definedName>
    <definedName name="UnitsMetricCheck">[3]General!$I$349</definedName>
    <definedName name="UnitsMetricCheckPreLoaded">[3]General!$J$391</definedName>
    <definedName name="UnitsMKS">[3]General!$G$391:$G$396</definedName>
    <definedName name="UnitsPreLoaded">[3]General!$E$391:$E$396</definedName>
    <definedName name="UnitsProf01">[3]Storage!$O$14:$O$20</definedName>
    <definedName name="UnitsProfile">[3]StorTemp!$O$14:$O$20</definedName>
    <definedName name="UnitsSI">[3]General!$H$391:$H$396</definedName>
    <definedName name="US" localSheetId="2">[4]!US</definedName>
    <definedName name="US" localSheetId="1">[4]!US</definedName>
    <definedName name="US">[4]!US</definedName>
    <definedName name="VHSP">[1]L!$E$50</definedName>
    <definedName name="Visible">[3]General!$G$3163</definedName>
    <definedName name="VSP">[1]L!$E$51</definedName>
    <definedName name="WarningsInDefaults">[3]General!$G$1133</definedName>
    <definedName name="WarningsInGenInputs">[3]General!$B$3249</definedName>
    <definedName name="WayBottom">[3]Flanges!$A$10000</definedName>
    <definedName name="WrapProtector">[3]General!$G$3162</definedName>
    <definedName name="xhdiubh21543" localSheetId="2">'[5]DETAIL BOQ'!#REF!</definedName>
    <definedName name="xhdiubh21543" localSheetId="0">'[5]DETAIL BOQ'!#REF!</definedName>
    <definedName name="xhdiubh21543" localSheetId="1">'[5]DETAIL BOQ'!#REF!</definedName>
    <definedName name="xhdiubh21543">'[5]DETAIL BOQ'!#REF!</definedName>
    <definedName name="YourInputs01">[3]General!$D$149:$G$160</definedName>
    <definedName name="YourInputs01TLC">[3]General!$D$150</definedName>
    <definedName name="YourInputs02">[3]General!$F$207:$F$222</definedName>
    <definedName name="YourInputs02a">[3]General!$E$11:$E$12</definedName>
    <definedName name="YourInputs04">[3]General!$F$508:$F$527</definedName>
    <definedName name="YourInputs05">[3]General!$J$508:$J$518</definedName>
    <definedName name="YourInputs06">[3]General!$H$647:$M$655</definedName>
    <definedName name="YourInputs06a">[3]General!$H$657:$M$657</definedName>
    <definedName name="YourInputs06b">[3]General!$H$659:$M$659</definedName>
    <definedName name="YourInputs06c">[3]General!$H$643:$H$644</definedName>
    <definedName name="YourInputs07">[3]General!$H$689:$M$694</definedName>
    <definedName name="YourInputs07a">[3]General!$H$702:$M$705</definedName>
    <definedName name="YourInputs08">[3]General!$H$1208:$H$1222</definedName>
    <definedName name="YourInputs08a">[3]General!$H$1308:$H$1310</definedName>
    <definedName name="YourInputs08b">[3]General!$H$1387:$H$1392</definedName>
    <definedName name="YourInputs09">[3]General!$G$2307:$G$2317</definedName>
    <definedName name="YourInputs10">[3]General!$G$2322:$G$2326</definedName>
    <definedName name="YourInputs11">[3]General!$G$2427:$G$2437</definedName>
    <definedName name="YourInputs12">[3]General!$I$2427:$I$2435</definedName>
    <definedName name="YourInputs13">[3]General!$G$2441:$G$2449</definedName>
    <definedName name="YourInputs14">[3]General!$I$2441:$I$2449</definedName>
    <definedName name="YourInputs15">[3]General!$F$1728:$I$1729</definedName>
    <definedName name="YourInputs16">[3]General!$H$1568:$H$1574</definedName>
    <definedName name="YourInputs18">[3]General!$L$1896</definedName>
    <definedName name="YourInputs19">[3]General!$K$212:$K$218</definedName>
    <definedName name="YourInputs22">[3]General!$G$1741:$I$1741</definedName>
    <definedName name="YourInputs23">[3]General!$F$1898</definedName>
    <definedName name="ZeroDataIn">[3]General!$H$721:$H$728</definedName>
    <definedName name="ZeroDataIn2">[3]General!$N$721</definedName>
    <definedName name="ZeroDataIn3">[3]General!$N$723</definedName>
    <definedName name="ZeroDataOut">[3]General!$J$721:$J$726</definedName>
    <definedName name="ZoomVal">[3]Start!$K$58</definedName>
  </definedNames>
  <calcPr calcId="125725"/>
</workbook>
</file>

<file path=xl/calcChain.xml><?xml version="1.0" encoding="utf-8"?>
<calcChain xmlns="http://schemas.openxmlformats.org/spreadsheetml/2006/main">
  <c r="H86" i="1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133" i="7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47" i="9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F133" i="7"/>
  <c r="F132"/>
  <c r="H132" s="1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86" i="1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3" i="7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47" i="9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C69" i="1"/>
  <c r="C70"/>
  <c r="C67"/>
  <c r="C66"/>
  <c r="C65"/>
  <c r="C72"/>
  <c r="C64"/>
  <c r="F10" i="9" l="1"/>
  <c r="F13"/>
  <c r="F12"/>
  <c r="F11"/>
  <c r="F9"/>
  <c r="F8" i="7"/>
  <c r="F7"/>
  <c r="F9" i="1"/>
  <c r="F7"/>
  <c r="F8" i="9"/>
  <c r="H8" i="7" l="1"/>
  <c r="H134" s="1"/>
  <c r="F134"/>
  <c r="H8" i="9"/>
  <c r="H48" s="1"/>
  <c r="F48"/>
</calcChain>
</file>

<file path=xl/sharedStrings.xml><?xml version="1.0" encoding="utf-8"?>
<sst xmlns="http://schemas.openxmlformats.org/spreadsheetml/2006/main" count="645" uniqueCount="179">
  <si>
    <t>S.NO.</t>
  </si>
  <si>
    <t xml:space="preserve">  D E S C R I P T I O N</t>
  </si>
  <si>
    <t>UNIT</t>
  </si>
  <si>
    <t>REMARKS</t>
  </si>
  <si>
    <t>i)</t>
  </si>
  <si>
    <t>CU.M</t>
  </si>
  <si>
    <t>Document No.</t>
  </si>
  <si>
    <t>Revision</t>
  </si>
  <si>
    <t>Date</t>
  </si>
  <si>
    <t>Rev.</t>
  </si>
  <si>
    <t>Description</t>
  </si>
  <si>
    <t>Prepared By</t>
  </si>
  <si>
    <t>Checked By</t>
  </si>
  <si>
    <t>Approved By</t>
  </si>
  <si>
    <t>SMM</t>
  </si>
  <si>
    <t>CUM</t>
  </si>
  <si>
    <t>TON</t>
  </si>
  <si>
    <t>RM</t>
  </si>
  <si>
    <t>SQM</t>
  </si>
  <si>
    <t>NOS.</t>
  </si>
  <si>
    <t>SQ.M</t>
  </si>
  <si>
    <t xml:space="preserve">CEMENT PLASTER </t>
  </si>
  <si>
    <t>a)</t>
  </si>
  <si>
    <t>b)</t>
  </si>
  <si>
    <t>COLOURING AS FOLLOWS:</t>
  </si>
  <si>
    <t>c)</t>
  </si>
  <si>
    <t>d)</t>
  </si>
  <si>
    <t>TILE WORKS AS FOLLOWS:</t>
  </si>
  <si>
    <t>ALUMINUM DOORS, WINDOWS &amp; VENTILATORS</t>
  </si>
  <si>
    <t>R.M</t>
  </si>
  <si>
    <t>PLINTH PROTECTION AS PER ITEM NO. 9.12</t>
  </si>
  <si>
    <t>KG</t>
  </si>
  <si>
    <t>STEEL REINFORCEMENT AS PER ITEM NO. 3.1</t>
  </si>
  <si>
    <t>BILL OF QUANTITIES FOR
CIVIL WORKS</t>
  </si>
  <si>
    <t>e)</t>
  </si>
  <si>
    <t>f)</t>
  </si>
  <si>
    <t>g)</t>
  </si>
  <si>
    <t>SS</t>
  </si>
  <si>
    <t xml:space="preserve">GRADING WORKS </t>
  </si>
  <si>
    <t xml:space="preserve">BILL OF QUANTITIES OF CIVIL WORKS FOR INFRASTRUCTURE WORKS </t>
  </si>
  <si>
    <t>TONS</t>
  </si>
  <si>
    <t>ROADS</t>
  </si>
  <si>
    <t xml:space="preserve">CU.M </t>
  </si>
  <si>
    <t>h)</t>
  </si>
  <si>
    <t>STORM WATER SYSTEM</t>
  </si>
  <si>
    <t>C. C. 1:4:8 AS PER ITEM NO. 2.1</t>
  </si>
  <si>
    <t>R.C.C. 3750 psi  AS PER ITEM NO. 2.2</t>
  </si>
  <si>
    <t>GROUT AS PER ITEM NO. 12.0.i)</t>
  </si>
  <si>
    <t>EMBEDDED PLATES AS PER ITEM NO. 9.7</t>
  </si>
  <si>
    <t>ANCHOR BOLTS AS PER ITEM NO. 11</t>
  </si>
  <si>
    <t>C. C. 1:3:6 AS PER ITEM NO. 2.5</t>
  </si>
  <si>
    <t>C. C. 1:2:4 AS PER ITEM NO. 2.4</t>
  </si>
  <si>
    <t>R.C.C. 3750 psi UPTO PLINTH LEVEL AS PER ITEM NO. 2.2</t>
  </si>
  <si>
    <t>DPC AS PER ITEM NO. 5.3</t>
  </si>
  <si>
    <t>INTERNAL PLASTER AS PER ITEM NO. 5.1 (i)</t>
  </si>
  <si>
    <t>EXTERNAL PLASTER AS PER ITEM NO. 5.1 (ii)</t>
  </si>
  <si>
    <t>CEILING AS PER ITEM NO. 6.1</t>
  </si>
  <si>
    <t>INTERNAL WALLS AS PER ITEM NO. 6.2</t>
  </si>
  <si>
    <t>EMBEDDED ITEMS AS PER ITEM NO. 9.7</t>
  </si>
  <si>
    <t>EXTERNAL AS PER ITEM NO. 6.3</t>
  </si>
  <si>
    <t>GRATING AS PER ITEM NO. 14</t>
  </si>
  <si>
    <t>STONE SOLING AS PER ITEM NO. 1.5</t>
  </si>
  <si>
    <t>ROOF SCREEDING AS PER ITEM NO. 5.2</t>
  </si>
  <si>
    <t>PROCELAIN TILES AS PER ITEM NO. 5.4 (i)</t>
  </si>
  <si>
    <t>ALUMMINIUM DOORS AS PER ITEM NO. 7.2</t>
  </si>
  <si>
    <t>ALUMMINIUM WINDOWS AS PER ITEM NO. 7.1 (i)</t>
  </si>
  <si>
    <t>RAIN WATER DRAIN PIPE / SPOUT AS PER ITEM NO. 9.4</t>
  </si>
  <si>
    <t>100 mm DIA PIPE</t>
  </si>
  <si>
    <t>150 mm DIA PIPE</t>
  </si>
  <si>
    <t>200 mm DIA PIPE</t>
  </si>
  <si>
    <t>250 mm DIA PIPE</t>
  </si>
  <si>
    <t>300 mm DIA PIPE</t>
  </si>
  <si>
    <t>STONE PITCHING AS PER ITEM NO. 1.6</t>
  </si>
  <si>
    <t>GRATING AS PER ITEM NO. 14.0</t>
  </si>
  <si>
    <t>POLYSULPHIDE JOINT SEALENT AS PER ITEM NO. 23</t>
  </si>
  <si>
    <t>C.S PIPES  AS PER ITEM NO. 20.2</t>
  </si>
  <si>
    <t>SURFACE DRESSING  AS PER ITEM NO. 13.4</t>
  </si>
  <si>
    <t>R.C.C PIPES  AS PER ITEM NO. 20.3</t>
  </si>
  <si>
    <t>R.C.C. 3750 psi AS PER ITEM NO. 2.2</t>
  </si>
  <si>
    <t>EXCAVATION AS PER ITEM NO. 1.1</t>
  </si>
  <si>
    <t>ASPHALT CONCRETE WEARING COURSE LAYER AS PER ITEM NO.13.3</t>
  </si>
  <si>
    <t>ASPHALT CONCRETE BASE COURSE LAYER AS PER ITEM   NO. 13.2</t>
  </si>
  <si>
    <t>GRADED AGGREGATE BASE COURSE  AS PER ITEM NO. 13.1</t>
  </si>
  <si>
    <t>EXCAVATED SOIL FILL AS PER ITEM NO. 1.4.i)</t>
  </si>
  <si>
    <t>IMPORTED SOIL FILL AS PER ITEM NO. 1.4.ii)</t>
  </si>
  <si>
    <t>COARSE SAND FILLING AS PER ITEM NO. 1.2</t>
  </si>
  <si>
    <t>SUB BASE COURSE AS PER ITEM NO. 1.9</t>
  </si>
  <si>
    <t>MSH</t>
  </si>
  <si>
    <t>TANK FOUNDATIONS</t>
  </si>
  <si>
    <t>CUTTIING  AS PER ITEM NO. 1.3</t>
  </si>
  <si>
    <t>TOTAL (PKR)</t>
  </si>
  <si>
    <t>EXCAVATION  AS PER ITEM NO. 1.1</t>
  </si>
  <si>
    <t>ISOLATION JOINT AS PER ITEM NO. 9.9</t>
  </si>
  <si>
    <t>BRICK MASONRY AS PER ITEM NO. 4.2</t>
  </si>
  <si>
    <t>ANTI STATIC TILES AS PER ITEM NO. 5.4 (iv)</t>
  </si>
  <si>
    <t>ASPHALT SAND LAYER AS PER ITEM NO. 1.8</t>
  </si>
  <si>
    <t>ANCHOR POCKETS AS PER ITEM NO. 17</t>
  </si>
  <si>
    <t>GROUT AS PER ITEM NO. 12.0.ii)</t>
  </si>
  <si>
    <t>PIPE SLEEPERS/SUPPORTS/RACKS</t>
  </si>
  <si>
    <t>STRUCTURAL STEEL WORKS AS PER ITEM NO. 10.0</t>
  </si>
  <si>
    <t>COMPRESSOR PACKAGE FOUNDATION(S)</t>
  </si>
  <si>
    <t>INSTRUMENT AIR VESSEL FOUNDATION</t>
  </si>
  <si>
    <r>
      <rPr>
        <b/>
        <sz val="14"/>
        <rFont val="Arial"/>
        <family val="2"/>
      </rPr>
      <t>Zishan Engineers (Pvt.) Ltd.</t>
    </r>
    <r>
      <rPr>
        <sz val="8"/>
        <rFont val="Arial"/>
        <family val="2"/>
      </rPr>
      <t xml:space="preserve">
</t>
    </r>
    <r>
      <rPr>
        <b/>
        <sz val="9"/>
        <rFont val="Arial"/>
        <family val="2"/>
      </rPr>
      <t>An ISO 9001-2015 certified company,</t>
    </r>
    <r>
      <rPr>
        <sz val="8"/>
        <rFont val="Arial"/>
        <family val="2"/>
      </rPr>
      <t xml:space="preserve">
47/F, Block 6, PECHS, Karachi-Pakistan
Tel: (92-21) 34393045-48 &amp; 34310151-54
Fax: (92-21) 34533430 &amp; 34310156
E-mail : </t>
    </r>
    <r>
      <rPr>
        <u/>
        <sz val="8"/>
        <color indexed="48"/>
        <rFont val="Arial"/>
        <family val="2"/>
      </rPr>
      <t xml:space="preserve">contact@zishanengineers.com, </t>
    </r>
    <r>
      <rPr>
        <sz val="8"/>
        <rFont val="Arial"/>
        <family val="2"/>
      </rPr>
      <t xml:space="preserve">
Web :  </t>
    </r>
    <r>
      <rPr>
        <u/>
        <sz val="8"/>
        <color indexed="48"/>
        <rFont val="Arial"/>
        <family val="2"/>
      </rPr>
      <t xml:space="preserve">www.zishanengineers.com </t>
    </r>
  </si>
  <si>
    <t>Total Pages (inc front cover)</t>
  </si>
  <si>
    <t>OIL &amp; GAS DEVELOPMENT COMPANY LTD.</t>
  </si>
  <si>
    <t>MELA DEVELOPMENT PROJECT</t>
  </si>
  <si>
    <t>165-2-BQC-002</t>
  </si>
  <si>
    <t>CONTROL ROOM</t>
  </si>
  <si>
    <t>j)</t>
  </si>
  <si>
    <t>STRUCTURAL STEEL AS PER ITEM NO. 10.0</t>
  </si>
  <si>
    <t>RCC 1:2:4 IN FLOOR AS PER ITEM NO. 2.9</t>
  </si>
  <si>
    <t xml:space="preserve">BRICK PAVING </t>
  </si>
  <si>
    <t>BRICK PAVING AS PER ITEM NO. 1.10</t>
  </si>
  <si>
    <t xml:space="preserve">FIREWATER PUMP SHED (INCLUDING INSIDE PUMPS &amp; DIESEL TANK FOUNDATIONS) </t>
  </si>
  <si>
    <t>HDPE GEOMEMBRANE AS PER ITEM NO. 9.15</t>
  </si>
  <si>
    <t>2" (SCH. 40) LEAK DETECTION PIPE AS PER ITEM NO. 20.1 (i)</t>
  </si>
  <si>
    <t>JOINT SEALENT AS PER ITEM NO. 9.14</t>
  </si>
  <si>
    <t>PRECAST KERB STONES INCLUDING 1:3:6 AS PER ITEM NO 13.6</t>
  </si>
  <si>
    <t>GRAVEL FILLING AS PER ITEM NO. 1.9</t>
  </si>
  <si>
    <t>DIESEL OIL STORAGE TANK</t>
  </si>
  <si>
    <t>UTILITY SHED</t>
  </si>
  <si>
    <t>STEEL DOOR AS PER ITEM NO. 7.3. (i)</t>
  </si>
  <si>
    <t xml:space="preserve">DRILLING OF HOLES AND FIXING OF REBARS WITH EPOXY  </t>
  </si>
  <si>
    <t>AS PER ITEM NO. 26.0 (i)</t>
  </si>
  <si>
    <t>AS PER ITEM NO. 26.0 (ii)</t>
  </si>
  <si>
    <t>AS PER ITEM NO. 26.0 (iii)</t>
  </si>
  <si>
    <t xml:space="preserve">DEMOLITION WORKS </t>
  </si>
  <si>
    <t>AS PER ITEM NO. 22.0 (i)</t>
  </si>
  <si>
    <t>AS PER ITEM NO. 22.0 (ii)</t>
  </si>
  <si>
    <t>AS PER ITEM NO. 22.0 (iii)</t>
  </si>
  <si>
    <t>BITUMEN COATING AS PER ITEM NO. 27.0</t>
  </si>
  <si>
    <t>SELECT A3 FILL MATERIAL (BELOW FOUNDATION) AS PER ITEM NO. 1.11</t>
  </si>
  <si>
    <t>COMPACTED EARTHFILL AS PER ITEM NO. 1.11</t>
  </si>
  <si>
    <t xml:space="preserve"> MANHOLE COVER AS PER ITEM NO. 28.0</t>
  </si>
  <si>
    <t>GI SHEET AS PER ITEM NO. 29.0 (i)</t>
  </si>
  <si>
    <t>C. C 1:2:4 FLOORING AS PER ITEM NO. 2.8 (a)</t>
  </si>
  <si>
    <t xml:space="preserve">BILL OF QUANTITIES OF CIVIL WORKS FOR EQUIPMENT FOUNDATIONS &amp; PIPE SUPPORTS </t>
  </si>
  <si>
    <t>k)</t>
  </si>
  <si>
    <t>l)</t>
  </si>
  <si>
    <t>m)</t>
  </si>
  <si>
    <t>n)</t>
  </si>
  <si>
    <t>o)</t>
  </si>
  <si>
    <t>p)</t>
  </si>
  <si>
    <t xml:space="preserve">BILL OF QUANTITIES OF CIVIL WORKS FOR BUILDING &amp; SHED WORKS </t>
  </si>
  <si>
    <t>INSTRUMENT AIR COMPRESSOR PACKAGE FOUNDATION</t>
  </si>
  <si>
    <t>HILTI BOLTS AS FOLLOWS :</t>
  </si>
  <si>
    <t>M12 AS PER ITEM NO. 30 (i)</t>
  </si>
  <si>
    <t>M16 AS PER ITEM NO. 30 (ii)</t>
  </si>
  <si>
    <t>M20 AS PER ITEM NO. 30 (iii)</t>
  </si>
  <si>
    <t>-</t>
  </si>
  <si>
    <t>FIREWATER TANK FOUNDATION</t>
  </si>
  <si>
    <t>SIZE AS PER DRAWING</t>
  </si>
  <si>
    <t>Issued for Tender</t>
  </si>
  <si>
    <t>REFER DRAWING FOR DETAIL</t>
  </si>
  <si>
    <t>PIG LAUNCHER FOUNDATION</t>
  </si>
  <si>
    <t xml:space="preserve">COMPRESSOR SHED </t>
  </si>
  <si>
    <t>SWITCHGEAR ROOM</t>
  </si>
  <si>
    <t>FILLING AS PER ITEM NO. 1.4 (ii)</t>
  </si>
  <si>
    <t>GLAZED TILES AS PER ITEM NO. 5.4 (iii)</t>
  </si>
  <si>
    <t>DOORS, WINDOWS &amp; VENTILATORS</t>
  </si>
  <si>
    <t>STEEL DOORS AS PER ITEM NO. 7.3 (i)</t>
  </si>
  <si>
    <t>WOODEN DOORS AS PER ITEM NO. 7.5</t>
  </si>
  <si>
    <t xml:space="preserve">SOUND PROOF ALUMINUM WINDOWS </t>
  </si>
  <si>
    <t>AS PER CLIENT REQUIREMENTS AND APPROVED VENDOR</t>
  </si>
  <si>
    <t xml:space="preserve">ALUMINIUM VENTILATORS WITH EXHAUST FAN AS PER ITEM NO. 7.1 (ii) </t>
  </si>
  <si>
    <t>6mm THK. CHEQUERED PLATE</t>
  </si>
  <si>
    <t>STRUCTURAL STEEL AS PER ITEM NO. 10</t>
  </si>
  <si>
    <t>WATER CLOSET AS PER ITEM NO. 8.1 (a)</t>
  </si>
  <si>
    <t>NO.</t>
  </si>
  <si>
    <t>WASH BASIN AS PER ITEM NO. 8.2</t>
  </si>
  <si>
    <t>UPVC PIPES FOR PLUMBING WORKS AS PER ITEM NO 20.1 (i)</t>
  </si>
  <si>
    <t>UPVC PIPES FOR PLUMBING WORKS AS PER ITEM NO 20.1 (ii)</t>
  </si>
  <si>
    <t>UPVC PIPES FOR PLUMBING WORKS AS PER ITEM NO 20.1 (iii)</t>
  </si>
  <si>
    <t>Re-Issued for Tender</t>
  </si>
  <si>
    <t>QTY.
(A)</t>
  </si>
  <si>
    <t>UNIT RATE (PKR)
(B)</t>
  </si>
  <si>
    <t>AMOUNT (PKR)
(C = A x B)</t>
  </si>
  <si>
    <t>GST &amp; PROVINCIAL TAXES (PKR)
(D)</t>
  </si>
  <si>
    <t>TOTAL (PKR)
(E = C + D)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</si>
</sst>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0.0"/>
    <numFmt numFmtId="165" formatCode="&quot;True&quot;;&quot;True&quot;;&quot;False&quot;"/>
    <numFmt numFmtId="166" formatCode="_-* #,##0\ &quot;DM&quot;_-;\-* #,##0\ &quot;DM&quot;_-;_-* &quot;-&quot;\ &quot;DM&quot;_-;_-@_-"/>
    <numFmt numFmtId="167" formatCode="#,##0.0"/>
    <numFmt numFmtId="168" formatCode="0.000"/>
    <numFmt numFmtId="169" formatCode="dd\-mm\-yyyy"/>
  </numFmts>
  <fonts count="7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ＭＳ Ｐゴシック"/>
      <charset val="128"/>
    </font>
    <font>
      <sz val="12"/>
      <name val="SWISS"/>
    </font>
    <font>
      <b/>
      <sz val="10"/>
      <name val="Arial"/>
      <family val="2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b/>
      <sz val="10"/>
      <color indexed="12"/>
      <name val="Arial"/>
      <family val="2"/>
    </font>
    <font>
      <sz val="5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b/>
      <sz val="10"/>
      <color indexed="14"/>
      <name val="Arial"/>
      <family val="2"/>
    </font>
    <font>
      <b/>
      <i/>
      <sz val="10"/>
      <color indexed="10"/>
      <name val="Arial"/>
      <family val="2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sz val="12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1"/>
      <name val="ＭＳ Ｐゴシック"/>
      <family val="3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sz val="9"/>
      <color rgb="FFFF000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u/>
      <sz val="8"/>
      <color indexed="48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b/>
      <sz val="20"/>
      <name val="Arial"/>
      <family val="2"/>
    </font>
    <font>
      <sz val="12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7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3" applyNumberFormat="0" applyAlignment="0" applyProtection="0"/>
    <xf numFmtId="0" fontId="15" fillId="21" borderId="24" applyNumberFormat="0" applyAlignment="0" applyProtection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3" applyNumberFormat="0" applyAlignment="0" applyProtection="0"/>
    <xf numFmtId="0" fontId="22" fillId="0" borderId="28" applyNumberFormat="0" applyFill="0" applyAlignment="0" applyProtection="0"/>
    <xf numFmtId="0" fontId="23" fillId="22" borderId="0" applyNumberFormat="0" applyBorder="0" applyAlignment="0" applyProtection="0"/>
    <xf numFmtId="0" fontId="7" fillId="0" borderId="0"/>
    <xf numFmtId="0" fontId="7" fillId="0" borderId="0"/>
    <xf numFmtId="0" fontId="2" fillId="0" borderId="0"/>
    <xf numFmtId="0" fontId="7" fillId="0" borderId="0"/>
    <xf numFmtId="0" fontId="24" fillId="0" borderId="0"/>
    <xf numFmtId="0" fontId="7" fillId="0" borderId="29" applyBorder="0" applyAlignment="0" applyProtection="0"/>
    <xf numFmtId="0" fontId="7" fillId="23" borderId="30" applyNumberFormat="0" applyFont="0" applyAlignment="0" applyProtection="0"/>
    <xf numFmtId="0" fontId="25" fillId="20" borderId="31" applyNumberFormat="0" applyAlignment="0" applyProtection="0"/>
    <xf numFmtId="0" fontId="26" fillId="0" borderId="0" applyNumberFormat="0" applyFill="0" applyBorder="0" applyAlignment="0" applyProtection="0"/>
    <xf numFmtId="0" fontId="27" fillId="0" borderId="32" applyNumberFormat="0" applyFill="0" applyAlignment="0" applyProtection="0"/>
    <xf numFmtId="0" fontId="28" fillId="0" borderId="0" applyNumberFormat="0" applyFill="0" applyBorder="0" applyAlignment="0" applyProtection="0"/>
    <xf numFmtId="38" fontId="29" fillId="0" borderId="0" applyFont="0" applyFill="0" applyBorder="0" applyAlignment="0" applyProtection="0"/>
    <xf numFmtId="165" fontId="30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0" fontId="32" fillId="2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7" fillId="0" borderId="0">
      <alignment horizontal="center"/>
    </xf>
    <xf numFmtId="0" fontId="34" fillId="25" borderId="0">
      <alignment horizontal="center"/>
      <protection locked="0"/>
    </xf>
    <xf numFmtId="0" fontId="31" fillId="0" borderId="0">
      <alignment horizontal="center" vertical="center"/>
      <protection locked="0"/>
    </xf>
    <xf numFmtId="0" fontId="31" fillId="26" borderId="0">
      <alignment horizontal="center"/>
    </xf>
    <xf numFmtId="0" fontId="31" fillId="0" borderId="36">
      <alignment horizontal="centerContinuous"/>
    </xf>
    <xf numFmtId="0" fontId="8" fillId="0" borderId="37" applyNumberFormat="0" applyFill="0" applyBorder="0" applyAlignment="0" applyProtection="0">
      <protection locked="0"/>
    </xf>
    <xf numFmtId="0" fontId="7" fillId="0" borderId="0"/>
    <xf numFmtId="0" fontId="7" fillId="0" borderId="0"/>
    <xf numFmtId="0" fontId="7" fillId="0" borderId="0"/>
    <xf numFmtId="0" fontId="35" fillId="0" borderId="0"/>
    <xf numFmtId="0" fontId="36" fillId="0" borderId="0"/>
    <xf numFmtId="0" fontId="37" fillId="0" borderId="38">
      <alignment horizontal="centerContinuous" vertical="center"/>
    </xf>
    <xf numFmtId="0" fontId="38" fillId="0" borderId="0">
      <alignment horizontal="center" textRotation="90"/>
    </xf>
    <xf numFmtId="0" fontId="39" fillId="0" borderId="0"/>
    <xf numFmtId="0" fontId="40" fillId="25" borderId="0">
      <alignment horizontal="center"/>
      <protection locked="0"/>
    </xf>
    <xf numFmtId="0" fontId="7" fillId="0" borderId="39">
      <alignment horizontal="center"/>
    </xf>
    <xf numFmtId="0" fontId="38" fillId="0" borderId="0"/>
    <xf numFmtId="0" fontId="41" fillId="0" borderId="0"/>
    <xf numFmtId="0" fontId="7" fillId="0" borderId="0">
      <alignment vertical="center"/>
    </xf>
    <xf numFmtId="0" fontId="42" fillId="0" borderId="0"/>
    <xf numFmtId="43" fontId="42" fillId="0" borderId="0"/>
    <xf numFmtId="0" fontId="7" fillId="0" borderId="0"/>
    <xf numFmtId="0" fontId="43" fillId="22" borderId="0" applyNumberFormat="0" applyBorder="0" applyAlignment="0" applyProtection="0">
      <alignment vertical="center"/>
    </xf>
    <xf numFmtId="0" fontId="44" fillId="23" borderId="30" applyNumberFormat="0" applyFont="0" applyAlignment="0" applyProtection="0">
      <alignment vertical="center"/>
    </xf>
    <xf numFmtId="0" fontId="45" fillId="0" borderId="32" applyNumberFormat="0" applyFill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7" fillId="0" borderId="0"/>
    <xf numFmtId="0" fontId="48" fillId="0" borderId="0"/>
    <xf numFmtId="0" fontId="49" fillId="0" borderId="0" applyNumberFormat="0" applyFill="0" applyBorder="0" applyAlignment="0" applyProtection="0">
      <alignment vertical="center"/>
    </xf>
    <xf numFmtId="0" fontId="50" fillId="0" borderId="25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0" borderId="27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21" borderId="24" applyNumberFormat="0" applyAlignment="0" applyProtection="0">
      <alignment vertical="center"/>
    </xf>
    <xf numFmtId="0" fontId="54" fillId="20" borderId="23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166" fontId="7" fillId="0" borderId="0" applyFont="0" applyFill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57" fillId="7" borderId="23" applyNumberFormat="0" applyAlignment="0" applyProtection="0">
      <alignment vertical="center"/>
    </xf>
    <xf numFmtId="0" fontId="58" fillId="20" borderId="31" applyNumberFormat="0" applyAlignment="0" applyProtection="0">
      <alignment vertical="center"/>
    </xf>
    <xf numFmtId="0" fontId="59" fillId="0" borderId="28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0" fontId="2" fillId="0" borderId="0"/>
  </cellStyleXfs>
  <cellXfs count="199">
    <xf numFmtId="0" fontId="0" fillId="0" borderId="0" xfId="0"/>
    <xf numFmtId="0" fontId="4" fillId="0" borderId="0" xfId="0" applyFont="1" applyBorder="1" applyAlignment="1" applyProtection="1">
      <alignment horizontal="center" vertical="center"/>
    </xf>
    <xf numFmtId="0" fontId="7" fillId="0" borderId="4" xfId="39" applyBorder="1"/>
    <xf numFmtId="0" fontId="7" fillId="0" borderId="5" xfId="39" applyBorder="1"/>
    <xf numFmtId="0" fontId="63" fillId="0" borderId="7" xfId="39" applyFont="1" applyBorder="1" applyAlignment="1">
      <alignment horizontal="left" vertical="center" indent="1"/>
    </xf>
    <xf numFmtId="0" fontId="9" fillId="0" borderId="8" xfId="39" applyFont="1" applyFill="1" applyBorder="1" applyAlignment="1">
      <alignment horizontal="left" vertical="center" indent="1"/>
    </xf>
    <xf numFmtId="0" fontId="7" fillId="0" borderId="0" xfId="39"/>
    <xf numFmtId="0" fontId="7" fillId="0" borderId="9" xfId="39" applyBorder="1"/>
    <xf numFmtId="0" fontId="7" fillId="0" borderId="0" xfId="39" applyBorder="1"/>
    <xf numFmtId="0" fontId="63" fillId="0" borderId="10" xfId="39" applyFont="1" applyBorder="1" applyAlignment="1">
      <alignment horizontal="left" vertical="center" indent="1"/>
    </xf>
    <xf numFmtId="0" fontId="9" fillId="0" borderId="11" xfId="39" applyFont="1" applyFill="1" applyBorder="1" applyAlignment="1">
      <alignment horizontal="left" vertical="center" indent="1"/>
    </xf>
    <xf numFmtId="0" fontId="7" fillId="0" borderId="12" xfId="39" applyBorder="1"/>
    <xf numFmtId="0" fontId="7" fillId="0" borderId="13" xfId="39" applyBorder="1"/>
    <xf numFmtId="0" fontId="63" fillId="0" borderId="15" xfId="39" applyFont="1" applyBorder="1" applyAlignment="1">
      <alignment horizontal="left" vertical="center" wrapText="1" indent="1"/>
    </xf>
    <xf numFmtId="0" fontId="62" fillId="0" borderId="0" xfId="39" applyFont="1" applyBorder="1" applyAlignment="1">
      <alignment horizontal="left" vertical="center"/>
    </xf>
    <xf numFmtId="0" fontId="72" fillId="0" borderId="0" xfId="39" applyFont="1" applyBorder="1" applyAlignment="1">
      <alignment horizontal="left" vertical="center" wrapText="1" indent="1"/>
    </xf>
    <xf numFmtId="0" fontId="73" fillId="0" borderId="0" xfId="39" applyFont="1" applyBorder="1" applyAlignment="1">
      <alignment horizontal="left" vertical="center" indent="1"/>
    </xf>
    <xf numFmtId="0" fontId="64" fillId="0" borderId="0" xfId="39" applyFont="1"/>
    <xf numFmtId="0" fontId="65" fillId="0" borderId="0" xfId="39" applyFont="1"/>
    <xf numFmtId="0" fontId="74" fillId="0" borderId="0" xfId="39" applyFont="1" applyAlignment="1">
      <alignment vertical="center" wrapText="1"/>
    </xf>
    <xf numFmtId="0" fontId="7" fillId="0" borderId="0" xfId="39" applyFont="1"/>
    <xf numFmtId="0" fontId="74" fillId="0" borderId="0" xfId="39" applyFont="1" applyAlignment="1">
      <alignment horizontal="center"/>
    </xf>
    <xf numFmtId="0" fontId="66" fillId="0" borderId="0" xfId="39" applyFont="1"/>
    <xf numFmtId="0" fontId="9" fillId="0" borderId="17" xfId="39" applyFont="1" applyBorder="1" applyAlignment="1">
      <alignment horizontal="center" vertical="center" wrapText="1"/>
    </xf>
    <xf numFmtId="0" fontId="9" fillId="0" borderId="7" xfId="39" applyFont="1" applyBorder="1" applyAlignment="1">
      <alignment horizontal="center" vertical="center" wrapText="1"/>
    </xf>
    <xf numFmtId="0" fontId="9" fillId="0" borderId="8" xfId="39" applyFont="1" applyBorder="1" applyAlignment="1">
      <alignment horizontal="center" vertical="center" wrapText="1"/>
    </xf>
    <xf numFmtId="0" fontId="7" fillId="0" borderId="0" xfId="39" applyAlignment="1">
      <alignment vertical="center"/>
    </xf>
    <xf numFmtId="0" fontId="9" fillId="0" borderId="34" xfId="39" applyFont="1" applyBorder="1" applyAlignment="1">
      <alignment horizontal="center" vertical="center" wrapText="1"/>
    </xf>
    <xf numFmtId="0" fontId="9" fillId="0" borderId="35" xfId="39" quotePrefix="1" applyFont="1" applyBorder="1" applyAlignment="1">
      <alignment horizontal="center" vertical="center" wrapText="1"/>
    </xf>
    <xf numFmtId="0" fontId="9" fillId="0" borderId="42" xfId="39" applyFont="1" applyFill="1" applyBorder="1" applyAlignment="1">
      <alignment horizontal="center" vertical="center" wrapText="1"/>
    </xf>
    <xf numFmtId="0" fontId="9" fillId="0" borderId="11" xfId="39" applyFont="1" applyBorder="1" applyAlignment="1">
      <alignment horizontal="center" vertical="center" wrapText="1"/>
    </xf>
    <xf numFmtId="0" fontId="67" fillId="0" borderId="43" xfId="39" applyFont="1" applyBorder="1" applyAlignment="1">
      <alignment horizontal="center" vertical="center" wrapText="1"/>
    </xf>
    <xf numFmtId="0" fontId="67" fillId="0" borderId="44" xfId="39" applyFont="1" applyBorder="1" applyAlignment="1">
      <alignment horizontal="center" vertical="center" wrapText="1"/>
    </xf>
    <xf numFmtId="0" fontId="67" fillId="0" borderId="47" xfId="39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60" fillId="0" borderId="0" xfId="0" applyFont="1" applyBorder="1" applyAlignment="1" applyProtection="1">
      <alignment vertical="top"/>
    </xf>
    <xf numFmtId="0" fontId="60" fillId="0" borderId="0" xfId="0" applyFont="1" applyFill="1" applyBorder="1" applyAlignment="1" applyProtection="1">
      <alignment vertical="top"/>
    </xf>
    <xf numFmtId="0" fontId="61" fillId="0" borderId="0" xfId="0" applyFont="1" applyBorder="1" applyAlignment="1" applyProtection="1">
      <alignment vertical="top"/>
    </xf>
    <xf numFmtId="164" fontId="7" fillId="0" borderId="33" xfId="0" applyNumberFormat="1" applyFont="1" applyFill="1" applyBorder="1" applyAlignment="1" applyProtection="1">
      <alignment horizontal="center" vertical="top" wrapText="1"/>
    </xf>
    <xf numFmtId="0" fontId="68" fillId="0" borderId="33" xfId="0" applyFont="1" applyFill="1" applyBorder="1" applyAlignment="1" applyProtection="1">
      <alignment horizontal="justify" vertical="top" wrapText="1"/>
    </xf>
    <xf numFmtId="0" fontId="31" fillId="0" borderId="33" xfId="0" applyFont="1" applyFill="1" applyBorder="1" applyAlignment="1" applyProtection="1">
      <alignment horizontal="center" vertical="top" wrapText="1"/>
    </xf>
    <xf numFmtId="3" fontId="7" fillId="0" borderId="33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horizontal="justify" vertical="top" wrapText="1"/>
    </xf>
    <xf numFmtId="164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justify" vertical="top" wrapText="1"/>
    </xf>
    <xf numFmtId="3" fontId="7" fillId="0" borderId="2" xfId="39" applyNumberFormat="1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horizontal="center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0" fontId="68" fillId="0" borderId="2" xfId="0" applyFont="1" applyFill="1" applyBorder="1" applyAlignment="1" applyProtection="1">
      <alignment horizontal="justify" vertical="top" wrapText="1"/>
    </xf>
    <xf numFmtId="3" fontId="31" fillId="0" borderId="2" xfId="0" applyNumberFormat="1" applyFont="1" applyFill="1" applyBorder="1" applyAlignment="1" applyProtection="1">
      <alignment horizontal="center" vertical="top" wrapText="1"/>
    </xf>
    <xf numFmtId="1" fontId="31" fillId="0" borderId="2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  <protection locked="0"/>
    </xf>
    <xf numFmtId="0" fontId="70" fillId="0" borderId="2" xfId="0" applyFont="1" applyFill="1" applyBorder="1" applyAlignment="1" applyProtection="1">
      <alignment horizontal="justify" vertical="top" wrapText="1"/>
    </xf>
    <xf numFmtId="3" fontId="7" fillId="0" borderId="2" xfId="121" applyNumberFormat="1" applyFont="1" applyFill="1" applyBorder="1" applyAlignment="1" applyProtection="1">
      <alignment horizontal="center" vertical="top" wrapText="1"/>
    </xf>
    <xf numFmtId="1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 wrapText="1"/>
    </xf>
    <xf numFmtId="0" fontId="7" fillId="0" borderId="0" xfId="0" applyFont="1" applyFill="1" applyBorder="1" applyAlignment="1" applyProtection="1">
      <alignment horizontal="justify" vertical="top" wrapText="1"/>
    </xf>
    <xf numFmtId="37" fontId="7" fillId="0" borderId="0" xfId="121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  <protection locked="0"/>
    </xf>
    <xf numFmtId="0" fontId="69" fillId="0" borderId="2" xfId="0" applyFont="1" applyFill="1" applyBorder="1" applyAlignment="1" applyProtection="1">
      <alignment vertical="top" wrapText="1"/>
    </xf>
    <xf numFmtId="167" fontId="7" fillId="0" borderId="2" xfId="0" applyNumberFormat="1" applyFont="1" applyFill="1" applyBorder="1" applyAlignment="1" applyProtection="1">
      <alignment horizontal="center" vertical="top" wrapText="1"/>
    </xf>
    <xf numFmtId="0" fontId="69" fillId="0" borderId="2" xfId="0" applyFont="1" applyFill="1" applyBorder="1" applyAlignment="1" applyProtection="1">
      <alignment horizontal="justify" vertical="top"/>
    </xf>
    <xf numFmtId="0" fontId="7" fillId="0" borderId="2" xfId="0" applyFont="1" applyFill="1" applyBorder="1" applyAlignment="1" applyProtection="1">
      <alignment horizontal="center" vertical="top"/>
    </xf>
    <xf numFmtId="2" fontId="7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justify" vertical="top" wrapText="1"/>
    </xf>
    <xf numFmtId="3" fontId="69" fillId="24" borderId="2" xfId="0" applyNumberFormat="1" applyFont="1" applyFill="1" applyBorder="1" applyAlignment="1" applyProtection="1">
      <alignment horizontal="center" vertical="top"/>
      <protection locked="0"/>
    </xf>
    <xf numFmtId="2" fontId="7" fillId="0" borderId="35" xfId="0" applyNumberFormat="1" applyFont="1" applyFill="1" applyBorder="1" applyAlignment="1" applyProtection="1">
      <alignment horizontal="center" vertical="top" wrapText="1"/>
    </xf>
    <xf numFmtId="0" fontId="69" fillId="0" borderId="35" xfId="0" applyFont="1" applyFill="1" applyBorder="1" applyAlignment="1" applyProtection="1">
      <alignment horizontal="justify" vertical="top" wrapText="1"/>
    </xf>
    <xf numFmtId="0" fontId="60" fillId="0" borderId="0" xfId="0" applyFont="1" applyFill="1" applyBorder="1" applyAlignment="1" applyProtection="1">
      <alignment horizontal="center" vertical="top"/>
    </xf>
    <xf numFmtId="0" fontId="60" fillId="0" borderId="0" xfId="0" applyFont="1" applyFill="1" applyBorder="1" applyAlignment="1" applyProtection="1">
      <alignment horizontal="left" vertical="top"/>
    </xf>
    <xf numFmtId="3" fontId="7" fillId="0" borderId="33" xfId="0" applyNumberFormat="1" applyFont="1" applyFill="1" applyBorder="1" applyAlignment="1" applyProtection="1">
      <alignment horizontal="center" vertical="top"/>
      <protection locked="0"/>
    </xf>
    <xf numFmtId="0" fontId="69" fillId="0" borderId="33" xfId="0" applyFont="1" applyFill="1" applyBorder="1" applyAlignment="1" applyProtection="1">
      <alignment horizontal="justify" vertical="top" wrapText="1"/>
    </xf>
    <xf numFmtId="3" fontId="7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2" xfId="0" applyFont="1" applyFill="1" applyBorder="1" applyAlignment="1" applyProtection="1">
      <alignment horizontal="center" vertical="top" wrapText="1"/>
    </xf>
    <xf numFmtId="3" fontId="69" fillId="0" borderId="2" xfId="39" applyNumberFormat="1" applyFont="1" applyFill="1" applyBorder="1" applyAlignment="1" applyProtection="1">
      <alignment horizontal="center" vertical="top" wrapText="1"/>
      <protection locked="0"/>
    </xf>
    <xf numFmtId="0" fontId="3" fillId="27" borderId="0" xfId="39" applyFont="1" applyFill="1" applyAlignment="1" applyProtection="1">
      <alignment vertical="top"/>
    </xf>
    <xf numFmtId="0" fontId="70" fillId="0" borderId="2" xfId="0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/>
      <protection locked="0"/>
    </xf>
    <xf numFmtId="0" fontId="7" fillId="0" borderId="35" xfId="0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center" vertical="top" wrapText="1"/>
    </xf>
    <xf numFmtId="0" fontId="69" fillId="24" borderId="2" xfId="0" applyFont="1" applyFill="1" applyBorder="1" applyAlignment="1" applyProtection="1">
      <alignment horizontal="justify" vertical="top" wrapText="1"/>
    </xf>
    <xf numFmtId="0" fontId="69" fillId="24" borderId="2" xfId="0" applyFont="1" applyFill="1" applyBorder="1" applyAlignment="1" applyProtection="1">
      <alignment vertical="top" wrapText="1"/>
    </xf>
    <xf numFmtId="0" fontId="31" fillId="0" borderId="2" xfId="0" applyFont="1" applyFill="1" applyBorder="1" applyAlignment="1" applyProtection="1">
      <alignment horizontal="justify" vertical="top" wrapText="1"/>
    </xf>
    <xf numFmtId="0" fontId="7" fillId="0" borderId="35" xfId="0" applyFont="1" applyFill="1" applyBorder="1" applyAlignment="1" applyProtection="1">
      <alignment horizontal="center" vertical="top" wrapText="1"/>
    </xf>
    <xf numFmtId="3" fontId="69" fillId="0" borderId="35" xfId="0" applyNumberFormat="1" applyFont="1" applyFill="1" applyBorder="1" applyAlignment="1" applyProtection="1">
      <alignment horizontal="center" vertical="top"/>
      <protection locked="0"/>
    </xf>
    <xf numFmtId="0" fontId="69" fillId="24" borderId="35" xfId="0" applyFont="1" applyFill="1" applyBorder="1" applyAlignment="1" applyProtection="1">
      <alignment vertical="top" wrapText="1"/>
    </xf>
    <xf numFmtId="0" fontId="7" fillId="24" borderId="2" xfId="0" applyFont="1" applyFill="1" applyBorder="1" applyAlignment="1" applyProtection="1">
      <alignment horizontal="justify" vertical="top" wrapText="1"/>
    </xf>
    <xf numFmtId="167" fontId="7" fillId="0" borderId="2" xfId="39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  <protection locked="0"/>
    </xf>
    <xf numFmtId="0" fontId="7" fillId="0" borderId="2" xfId="39" applyFont="1" applyFill="1" applyBorder="1" applyAlignment="1" applyProtection="1">
      <alignment vertical="top" wrapText="1"/>
    </xf>
    <xf numFmtId="0" fontId="68" fillId="0" borderId="33" xfId="0" applyFont="1" applyFill="1" applyBorder="1" applyAlignment="1" applyProtection="1">
      <alignment horizontal="left" vertical="top" wrapText="1"/>
    </xf>
    <xf numFmtId="0" fontId="7" fillId="0" borderId="20" xfId="0" applyFont="1" applyFill="1" applyBorder="1" applyAlignment="1" applyProtection="1">
      <alignment horizontal="justify" vertical="top" wrapText="1"/>
    </xf>
    <xf numFmtId="0" fontId="7" fillId="0" borderId="20" xfId="0" applyFont="1" applyFill="1" applyBorder="1" applyAlignment="1" applyProtection="1">
      <alignment horizontal="center" vertical="top" wrapText="1"/>
    </xf>
    <xf numFmtId="0" fontId="7" fillId="0" borderId="2" xfId="39" applyFont="1" applyFill="1" applyBorder="1" applyAlignment="1" applyProtection="1">
      <alignment horizontal="justify" vertical="top" wrapText="1"/>
    </xf>
    <xf numFmtId="0" fontId="7" fillId="0" borderId="2" xfId="39" applyFont="1" applyFill="1" applyBorder="1" applyAlignment="1" applyProtection="1">
      <alignment horizontal="center" vertical="top"/>
    </xf>
    <xf numFmtId="0" fontId="7" fillId="0" borderId="2" xfId="39" applyFont="1" applyFill="1" applyBorder="1" applyAlignment="1" applyProtection="1">
      <alignment vertical="top"/>
    </xf>
    <xf numFmtId="0" fontId="3" fillId="0" borderId="0" xfId="39" applyFont="1" applyFill="1" applyAlignment="1" applyProtection="1">
      <alignment vertical="top"/>
    </xf>
    <xf numFmtId="4" fontId="7" fillId="0" borderId="2" xfId="39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vertical="top"/>
    </xf>
    <xf numFmtId="0" fontId="75" fillId="0" borderId="0" xfId="0" applyFont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center" vertical="top"/>
    </xf>
    <xf numFmtId="0" fontId="3" fillId="0" borderId="0" xfId="0" applyFont="1" applyFill="1" applyBorder="1" applyAlignment="1" applyProtection="1">
      <alignment horizontal="left" vertical="top"/>
    </xf>
    <xf numFmtId="0" fontId="7" fillId="0" borderId="35" xfId="39" applyFont="1" applyFill="1" applyBorder="1" applyAlignment="1" applyProtection="1">
      <alignment horizontal="justify" vertical="top" wrapText="1"/>
    </xf>
    <xf numFmtId="0" fontId="9" fillId="0" borderId="1" xfId="39" applyFont="1" applyBorder="1" applyAlignment="1">
      <alignment horizontal="center" vertical="center" wrapText="1"/>
    </xf>
    <xf numFmtId="0" fontId="9" fillId="0" borderId="16" xfId="39" applyFont="1" applyFill="1" applyBorder="1" applyAlignment="1">
      <alignment horizontal="left" vertical="center" indent="1"/>
    </xf>
    <xf numFmtId="1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0" applyNumberFormat="1" applyFont="1" applyFill="1" applyBorder="1" applyAlignment="1" applyProtection="1">
      <alignment horizontal="center" vertical="top"/>
      <protection locked="0"/>
    </xf>
    <xf numFmtId="164" fontId="7" fillId="0" borderId="35" xfId="0" applyNumberFormat="1" applyFont="1" applyFill="1" applyBorder="1" applyAlignment="1" applyProtection="1">
      <alignment horizontal="center" vertical="top" wrapText="1"/>
    </xf>
    <xf numFmtId="3" fontId="7" fillId="0" borderId="35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horizontal="center" vertical="top" wrapText="1"/>
    </xf>
    <xf numFmtId="0" fontId="9" fillId="0" borderId="34" xfId="40" applyFont="1" applyFill="1" applyBorder="1" applyAlignment="1">
      <alignment horizontal="center" vertical="center" wrapText="1"/>
    </xf>
    <xf numFmtId="3" fontId="7" fillId="0" borderId="33" xfId="0" applyNumberFormat="1" applyFont="1" applyFill="1" applyBorder="1" applyAlignment="1" applyProtection="1">
      <alignment horizontal="center" vertical="top" wrapText="1"/>
    </xf>
    <xf numFmtId="3" fontId="69" fillId="0" borderId="2" xfId="0" applyNumberFormat="1" applyFont="1" applyFill="1" applyBorder="1" applyAlignment="1" applyProtection="1">
      <alignment horizontal="center" vertical="top" wrapText="1"/>
    </xf>
    <xf numFmtId="3" fontId="7" fillId="24" borderId="2" xfId="0" applyNumberFormat="1" applyFont="1" applyFill="1" applyBorder="1" applyAlignment="1" applyProtection="1">
      <alignment horizontal="center" vertical="top"/>
    </xf>
    <xf numFmtId="3" fontId="7" fillId="0" borderId="2" xfId="39" applyNumberFormat="1" applyFont="1" applyFill="1" applyBorder="1" applyAlignment="1" applyProtection="1">
      <alignment horizontal="center" vertical="top" wrapText="1"/>
    </xf>
    <xf numFmtId="3" fontId="7" fillId="0" borderId="2" xfId="39" applyNumberFormat="1" applyFont="1" applyFill="1" applyBorder="1" applyAlignment="1" applyProtection="1">
      <alignment horizontal="left" vertical="top" wrapText="1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60" fillId="0" borderId="0" xfId="0" applyNumberFormat="1" applyFont="1" applyFill="1" applyBorder="1" applyAlignment="1" applyProtection="1">
      <alignment horizontal="center" vertical="top"/>
    </xf>
    <xf numFmtId="3" fontId="4" fillId="0" borderId="0" xfId="0" applyNumberFormat="1" applyFont="1" applyBorder="1" applyAlignment="1" applyProtection="1">
      <alignment horizontal="center" vertical="center"/>
    </xf>
    <xf numFmtId="3" fontId="7" fillId="24" borderId="33" xfId="0" applyNumberFormat="1" applyFont="1" applyFill="1" applyBorder="1" applyAlignment="1" applyProtection="1">
      <alignment horizontal="center" vertical="top"/>
    </xf>
    <xf numFmtId="3" fontId="7" fillId="24" borderId="35" xfId="0" applyNumberFormat="1" applyFont="1" applyFill="1" applyBorder="1" applyAlignment="1" applyProtection="1">
      <alignment horizontal="center" vertical="top"/>
    </xf>
    <xf numFmtId="3" fontId="7" fillId="0" borderId="33" xfId="29" applyNumberFormat="1" applyFont="1" applyFill="1" applyBorder="1" applyAlignment="1" applyProtection="1">
      <alignment horizontal="center" vertical="top"/>
    </xf>
    <xf numFmtId="3" fontId="7" fillId="0" borderId="2" xfId="29" applyNumberFormat="1" applyFont="1" applyFill="1" applyBorder="1" applyAlignment="1" applyProtection="1">
      <alignment horizontal="center" vertical="top"/>
    </xf>
    <xf numFmtId="3" fontId="7" fillId="0" borderId="35" xfId="29" applyNumberFormat="1" applyFont="1" applyFill="1" applyBorder="1" applyAlignment="1" applyProtection="1">
      <alignment horizontal="center" vertical="top"/>
    </xf>
    <xf numFmtId="3" fontId="3" fillId="0" borderId="0" xfId="0" applyNumberFormat="1" applyFont="1" applyFill="1" applyBorder="1" applyAlignment="1" applyProtection="1">
      <alignment horizontal="center" vertical="top"/>
    </xf>
    <xf numFmtId="164" fontId="7" fillId="0" borderId="2" xfId="39" applyNumberFormat="1" applyFont="1" applyFill="1" applyBorder="1" applyAlignment="1" applyProtection="1">
      <alignment horizontal="center" vertical="top"/>
    </xf>
    <xf numFmtId="168" fontId="7" fillId="0" borderId="2" xfId="39" applyNumberFormat="1" applyFont="1" applyFill="1" applyBorder="1" applyAlignment="1" applyProtection="1">
      <alignment horizontal="center" vertical="top"/>
    </xf>
    <xf numFmtId="0" fontId="7" fillId="0" borderId="35" xfId="39" applyFont="1" applyFill="1" applyBorder="1" applyAlignment="1" applyProtection="1">
      <alignment vertical="top"/>
    </xf>
    <xf numFmtId="3" fontId="7" fillId="0" borderId="33" xfId="39" applyNumberFormat="1" applyFont="1" applyFill="1" applyBorder="1" applyAlignment="1" applyProtection="1">
      <alignment horizontal="center" vertical="top" wrapText="1"/>
      <protection locked="0"/>
    </xf>
    <xf numFmtId="3" fontId="7" fillId="0" borderId="35" xfId="39" applyNumberFormat="1" applyFont="1" applyFill="1" applyBorder="1" applyAlignment="1" applyProtection="1">
      <alignment horizontal="center" vertical="top" wrapText="1"/>
      <protection locked="0"/>
    </xf>
    <xf numFmtId="0" fontId="9" fillId="0" borderId="1" xfId="39" applyFont="1" applyBorder="1" applyAlignment="1">
      <alignment horizontal="center" vertical="center" wrapText="1"/>
    </xf>
    <xf numFmtId="0" fontId="9" fillId="0" borderId="1" xfId="39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7" fillId="24" borderId="2" xfId="0" applyFont="1" applyFill="1" applyBorder="1" applyAlignment="1" applyProtection="1">
      <alignment vertical="top" wrapText="1"/>
    </xf>
    <xf numFmtId="0" fontId="7" fillId="24" borderId="35" xfId="0" applyFont="1" applyFill="1" applyBorder="1" applyAlignment="1" applyProtection="1">
      <alignment vertical="top" wrapText="1"/>
    </xf>
    <xf numFmtId="0" fontId="7" fillId="24" borderId="2" xfId="0" applyFont="1" applyFill="1" applyBorder="1" applyAlignment="1" applyProtection="1">
      <alignment horizontal="center" vertical="top" wrapText="1"/>
    </xf>
    <xf numFmtId="0" fontId="60" fillId="0" borderId="20" xfId="0" applyFont="1" applyFill="1" applyBorder="1" applyAlignment="1" applyProtection="1">
      <alignment horizontal="center" vertical="top"/>
    </xf>
    <xf numFmtId="3" fontId="7" fillId="24" borderId="20" xfId="0" applyNumberFormat="1" applyFont="1" applyFill="1" applyBorder="1" applyAlignment="1" applyProtection="1">
      <alignment horizontal="center" vertical="top"/>
    </xf>
    <xf numFmtId="0" fontId="60" fillId="0" borderId="20" xfId="0" applyFont="1" applyFill="1" applyBorder="1" applyAlignment="1" applyProtection="1">
      <alignment horizontal="left" vertical="top"/>
    </xf>
    <xf numFmtId="3" fontId="60" fillId="0" borderId="20" xfId="0" applyNumberFormat="1" applyFont="1" applyFill="1" applyBorder="1" applyAlignment="1" applyProtection="1">
      <alignment horizontal="center" vertical="top"/>
      <protection locked="0"/>
    </xf>
    <xf numFmtId="169" fontId="9" fillId="0" borderId="11" xfId="39" applyNumberFormat="1" applyFont="1" applyFill="1" applyBorder="1" applyAlignment="1">
      <alignment horizontal="left" vertical="center" indent="1"/>
    </xf>
    <xf numFmtId="169" fontId="9" fillId="0" borderId="1" xfId="39" quotePrefix="1" applyNumberFormat="1" applyFont="1" applyFill="1" applyBorder="1" applyAlignment="1">
      <alignment horizontal="center" vertical="center" wrapText="1"/>
    </xf>
    <xf numFmtId="169" fontId="9" fillId="0" borderId="35" xfId="40" quotePrefix="1" applyNumberFormat="1" applyFont="1" applyBorder="1" applyAlignment="1">
      <alignment horizontal="center" vertical="center" wrapText="1"/>
    </xf>
    <xf numFmtId="3" fontId="7" fillId="0" borderId="35" xfId="0" applyNumberFormat="1" applyFont="1" applyFill="1" applyBorder="1" applyAlignment="1" applyProtection="1">
      <alignment horizontal="center" vertical="top" wrapText="1"/>
    </xf>
    <xf numFmtId="3" fontId="69" fillId="0" borderId="35" xfId="0" applyNumberFormat="1" applyFont="1" applyFill="1" applyBorder="1" applyAlignment="1" applyProtection="1">
      <alignment horizontal="center" vertical="top" wrapText="1"/>
      <protection locked="0"/>
    </xf>
    <xf numFmtId="0" fontId="69" fillId="0" borderId="35" xfId="0" applyFont="1" applyFill="1" applyBorder="1" applyAlignment="1" applyProtection="1">
      <alignment horizontal="justify" vertical="top"/>
    </xf>
    <xf numFmtId="3" fontId="31" fillId="0" borderId="41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/>
    </xf>
    <xf numFmtId="3" fontId="7" fillId="0" borderId="35" xfId="0" applyNumberFormat="1" applyFont="1" applyFill="1" applyBorder="1" applyAlignment="1" applyProtection="1">
      <alignment horizontal="center" vertical="top" wrapText="1"/>
      <protection locked="0"/>
    </xf>
    <xf numFmtId="3" fontId="7" fillId="24" borderId="33" xfId="0" applyNumberFormat="1" applyFont="1" applyFill="1" applyBorder="1" applyAlignment="1" applyProtection="1">
      <alignment horizontal="center" vertical="top"/>
      <protection locked="0"/>
    </xf>
    <xf numFmtId="3" fontId="7" fillId="24" borderId="35" xfId="0" applyNumberFormat="1" applyFont="1" applyFill="1" applyBorder="1" applyAlignment="1" applyProtection="1">
      <alignment horizontal="center" vertical="top"/>
      <protection locked="0"/>
    </xf>
    <xf numFmtId="3" fontId="7" fillId="24" borderId="20" xfId="0" applyNumberFormat="1" applyFont="1" applyFill="1" applyBorder="1" applyAlignment="1" applyProtection="1">
      <alignment horizontal="center" vertical="top"/>
      <protection locked="0"/>
    </xf>
    <xf numFmtId="0" fontId="7" fillId="0" borderId="35" xfId="39" applyFont="1" applyFill="1" applyBorder="1" applyAlignment="1" applyProtection="1">
      <alignment horizontal="center" vertical="top"/>
    </xf>
    <xf numFmtId="0" fontId="3" fillId="27" borderId="0" xfId="39" applyFont="1" applyFill="1" applyBorder="1" applyAlignment="1" applyProtection="1">
      <alignment vertical="top"/>
    </xf>
    <xf numFmtId="0" fontId="7" fillId="0" borderId="4" xfId="0" applyFont="1" applyFill="1" applyBorder="1" applyAlignment="1" applyProtection="1">
      <alignment horizontal="left" vertical="center"/>
    </xf>
    <xf numFmtId="3" fontId="7" fillId="0" borderId="33" xfId="29" applyNumberFormat="1" applyFont="1" applyFill="1" applyBorder="1" applyAlignment="1" applyProtection="1">
      <alignment horizontal="center" vertical="top"/>
      <protection locked="0"/>
    </xf>
    <xf numFmtId="3" fontId="7" fillId="0" borderId="2" xfId="29" applyNumberFormat="1" applyFont="1" applyFill="1" applyBorder="1" applyAlignment="1" applyProtection="1">
      <alignment horizontal="center" vertical="top"/>
      <protection locked="0"/>
    </xf>
    <xf numFmtId="3" fontId="7" fillId="0" borderId="35" xfId="29" applyNumberFormat="1" applyFont="1" applyFill="1" applyBorder="1" applyAlignment="1" applyProtection="1">
      <alignment horizontal="center" vertical="top"/>
      <protection locked="0"/>
    </xf>
    <xf numFmtId="0" fontId="9" fillId="0" borderId="5" xfId="39" applyFont="1" applyBorder="1" applyAlignment="1">
      <alignment horizontal="left" vertical="center" wrapText="1" indent="1"/>
    </xf>
    <xf numFmtId="0" fontId="9" fillId="0" borderId="6" xfId="39" applyFont="1" applyBorder="1" applyAlignment="1">
      <alignment horizontal="left" vertical="center" wrapText="1" indent="1"/>
    </xf>
    <xf numFmtId="0" fontId="9" fillId="0" borderId="0" xfId="39" applyFont="1" applyBorder="1" applyAlignment="1">
      <alignment horizontal="left" vertical="center" wrapText="1" indent="1"/>
    </xf>
    <xf numFmtId="0" fontId="9" fillId="0" borderId="3" xfId="39" applyFont="1" applyBorder="1" applyAlignment="1">
      <alignment horizontal="left" vertical="center" wrapText="1" indent="1"/>
    </xf>
    <xf numFmtId="0" fontId="9" fillId="0" borderId="13" xfId="39" applyFont="1" applyBorder="1" applyAlignment="1">
      <alignment horizontal="left" vertical="center" wrapText="1" indent="1"/>
    </xf>
    <xf numFmtId="0" fontId="9" fillId="0" borderId="14" xfId="39" applyFont="1" applyBorder="1" applyAlignment="1">
      <alignment horizontal="left" vertical="center" wrapText="1" indent="1"/>
    </xf>
    <xf numFmtId="0" fontId="65" fillId="0" borderId="0" xfId="39" applyFont="1" applyAlignment="1">
      <alignment horizontal="center"/>
    </xf>
    <xf numFmtId="0" fontId="65" fillId="0" borderId="0" xfId="39" applyFont="1" applyAlignment="1">
      <alignment horizontal="center" vertical="justify" wrapText="1"/>
    </xf>
    <xf numFmtId="0" fontId="9" fillId="0" borderId="7" xfId="39" applyFont="1" applyBorder="1" applyAlignment="1">
      <alignment horizontal="center" vertical="center" wrapText="1"/>
    </xf>
    <xf numFmtId="0" fontId="9" fillId="0" borderId="18" xfId="39" applyFont="1" applyBorder="1" applyAlignment="1">
      <alignment horizontal="center" vertical="center" wrapText="1"/>
    </xf>
    <xf numFmtId="0" fontId="9" fillId="0" borderId="19" xfId="39" applyFont="1" applyBorder="1" applyAlignment="1">
      <alignment horizontal="center" vertical="center" wrapText="1"/>
    </xf>
    <xf numFmtId="0" fontId="9" fillId="0" borderId="10" xfId="40" applyFont="1" applyBorder="1" applyAlignment="1">
      <alignment horizontal="center" vertical="center" wrapText="1"/>
    </xf>
    <xf numFmtId="0" fontId="9" fillId="0" borderId="48" xfId="40" applyFont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67" fillId="0" borderId="44" xfId="39" applyFont="1" applyBorder="1" applyAlignment="1">
      <alignment horizontal="center" vertical="center" wrapText="1"/>
    </xf>
    <xf numFmtId="0" fontId="67" fillId="0" borderId="45" xfId="39" applyFont="1" applyBorder="1" applyAlignment="1">
      <alignment horizontal="center" vertical="center" wrapText="1"/>
    </xf>
    <xf numFmtId="0" fontId="67" fillId="0" borderId="46" xfId="39" applyFont="1" applyBorder="1" applyAlignment="1">
      <alignment horizontal="center" vertical="center" wrapText="1"/>
    </xf>
    <xf numFmtId="0" fontId="9" fillId="0" borderId="1" xfId="39" applyFont="1" applyFill="1" applyBorder="1" applyAlignment="1">
      <alignment horizontal="center" vertical="center" wrapText="1"/>
    </xf>
    <xf numFmtId="0" fontId="9" fillId="0" borderId="1" xfId="39" applyFont="1" applyBorder="1" applyAlignment="1">
      <alignment horizontal="center" vertical="center" wrapText="1"/>
    </xf>
    <xf numFmtId="3" fontId="31" fillId="0" borderId="22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31" fillId="0" borderId="41" xfId="0" applyFont="1" applyFill="1" applyBorder="1" applyAlignment="1" applyProtection="1">
      <alignment horizontal="center" vertical="center" wrapText="1"/>
    </xf>
    <xf numFmtId="0" fontId="31" fillId="0" borderId="40" xfId="0" applyFont="1" applyFill="1" applyBorder="1" applyAlignment="1" applyProtection="1">
      <alignment horizontal="center" vertical="center" wrapText="1"/>
    </xf>
    <xf numFmtId="0" fontId="31" fillId="0" borderId="22" xfId="0" applyFont="1" applyFill="1" applyBorder="1" applyAlignment="1" applyProtection="1">
      <alignment horizontal="center" vertical="center" wrapText="1"/>
    </xf>
    <xf numFmtId="3" fontId="31" fillId="0" borderId="4" xfId="0" applyNumberFormat="1" applyFont="1" applyFill="1" applyBorder="1" applyAlignment="1" applyProtection="1">
      <alignment horizontal="center" vertical="center" wrapText="1"/>
    </xf>
    <xf numFmtId="3" fontId="31" fillId="0" borderId="12" xfId="0" applyNumberFormat="1" applyFont="1" applyFill="1" applyBorder="1" applyAlignment="1" applyProtection="1">
      <alignment horizontal="center" vertical="center" wrapText="1"/>
    </xf>
    <xf numFmtId="3" fontId="31" fillId="0" borderId="41" xfId="0" applyNumberFormat="1" applyFont="1" applyFill="1" applyBorder="1" applyAlignment="1" applyProtection="1">
      <alignment horizontal="center" vertical="center" wrapText="1"/>
    </xf>
    <xf numFmtId="3" fontId="31" fillId="0" borderId="40" xfId="0" applyNumberFormat="1" applyFont="1" applyFill="1" applyBorder="1" applyAlignment="1" applyProtection="1">
      <alignment horizontal="center" vertical="center" wrapText="1"/>
    </xf>
    <xf numFmtId="0" fontId="31" fillId="0" borderId="41" xfId="0" applyFont="1" applyBorder="1" applyAlignment="1" applyProtection="1">
      <alignment horizontal="center" vertical="center" wrapText="1"/>
    </xf>
    <xf numFmtId="0" fontId="31" fillId="0" borderId="40" xfId="0" applyFont="1" applyBorder="1" applyAlignment="1" applyProtection="1">
      <alignment horizontal="center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top" wrapText="1"/>
    </xf>
  </cellXfs>
  <cellStyles count="12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輔色1" xfId="55"/>
    <cellStyle name="20% - 輔色2" xfId="56"/>
    <cellStyle name="20% - 輔色3" xfId="57"/>
    <cellStyle name="20% - 輔色4" xfId="58"/>
    <cellStyle name="20% - 輔色5" xfId="59"/>
    <cellStyle name="20% - 輔色6" xfId="60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40% - 輔色1" xfId="61"/>
    <cellStyle name="40% - 輔色2" xfId="62"/>
    <cellStyle name="40% - 輔色3" xfId="63"/>
    <cellStyle name="40% - 輔色4" xfId="64"/>
    <cellStyle name="40% - 輔色5" xfId="65"/>
    <cellStyle name="40% - 輔色6" xfId="66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60% - 輔色1" xfId="67"/>
    <cellStyle name="60% - 輔色2" xfId="68"/>
    <cellStyle name="60% - 輔色3" xfId="69"/>
    <cellStyle name="60% - 輔色4" xfId="70"/>
    <cellStyle name="60% - 輔色5" xfId="71"/>
    <cellStyle name="60% - 輔色6" xfId="72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ed" xfId="73"/>
    <cellStyle name="Calculation 2" xfId="27"/>
    <cellStyle name="CASAOrUser" xfId="74"/>
    <cellStyle name="Check Cell 2" xfId="28"/>
    <cellStyle name="CheckBox" xfId="75"/>
    <cellStyle name="Comma" xfId="121" builtinId="3"/>
    <cellStyle name="Comma 2" xfId="29"/>
    <cellStyle name="DataExport" xfId="76"/>
    <cellStyle name="Dati" xfId="77"/>
    <cellStyle name="Explanatory Text 2" xfId="30"/>
    <cellStyle name="FORM" xfId="78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39"/>
    <cellStyle name="Normal 2 2" xfId="40"/>
    <cellStyle name="Normal 2 2 2" xfId="51"/>
    <cellStyle name="Normal 2 2 3" xfId="79"/>
    <cellStyle name="Normal 2 3" xfId="1"/>
    <cellStyle name="Normal 2 3 2" xfId="80"/>
    <cellStyle name="Normal 2 4" xfId="81"/>
    <cellStyle name="Normal 3" xfId="41"/>
    <cellStyle name="Normal 3 2" xfId="42"/>
    <cellStyle name="Normal 3 3" xfId="122"/>
    <cellStyle name="Normal 4" xfId="43"/>
    <cellStyle name="Normal 4 2" xfId="54"/>
    <cellStyle name="Normal 5" xfId="44"/>
    <cellStyle name="Normal 6" xfId="52"/>
    <cellStyle name="Note 2" xfId="45"/>
    <cellStyle name="Output 2" xfId="46"/>
    <cellStyle name="Percent 2" xfId="53"/>
    <cellStyle name="Rimandi" xfId="82"/>
    <cellStyle name="Title 2" xfId="47"/>
    <cellStyle name="Titoletto" xfId="83"/>
    <cellStyle name="TITOLO" xfId="84"/>
    <cellStyle name="TitVerticale" xfId="85"/>
    <cellStyle name="Total 2" xfId="48"/>
    <cellStyle name="Unità" xfId="86"/>
    <cellStyle name="UserOnly" xfId="87"/>
    <cellStyle name="UserOverride" xfId="88"/>
    <cellStyle name="Voci" xfId="89"/>
    <cellStyle name="Warning Text 2" xfId="49"/>
    <cellStyle name="Warnings" xfId="90"/>
    <cellStyle name="一般 2" xfId="91"/>
    <cellStyle name="一般 3" xfId="92"/>
    <cellStyle name="一般 4" xfId="93"/>
    <cellStyle name="一般_A4-Excel-封面" xfId="94"/>
    <cellStyle name="中等" xfId="95"/>
    <cellStyle name="備註" xfId="96"/>
    <cellStyle name="合計" xfId="97"/>
    <cellStyle name="壞" xfId="98"/>
    <cellStyle name="好" xfId="99"/>
    <cellStyle name="桁区切り_Multi" xfId="50"/>
    <cellStyle name="標準 2" xfId="100"/>
    <cellStyle name="標準_47PRD1002A_Fire" xfId="101"/>
    <cellStyle name="標題" xfId="102"/>
    <cellStyle name="標題 1" xfId="103"/>
    <cellStyle name="標題 2" xfId="104"/>
    <cellStyle name="標題 3" xfId="105"/>
    <cellStyle name="標題 4" xfId="106"/>
    <cellStyle name="檢查儲存格" xfId="107"/>
    <cellStyle name="計算方式" xfId="108"/>
    <cellStyle name="說明文字" xfId="109"/>
    <cellStyle name="警告文字" xfId="110"/>
    <cellStyle name="貨幣[0]_SCH600" xfId="111"/>
    <cellStyle name="輔色1" xfId="112"/>
    <cellStyle name="輔色2" xfId="113"/>
    <cellStyle name="輔色3" xfId="114"/>
    <cellStyle name="輔色4" xfId="115"/>
    <cellStyle name="輔色5" xfId="116"/>
    <cellStyle name="輔色6" xfId="117"/>
    <cellStyle name="輸入" xfId="118"/>
    <cellStyle name="輸出" xfId="119"/>
    <cellStyle name="連結的儲存格" xfId="1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5</xdr:row>
      <xdr:rowOff>314325</xdr:rowOff>
    </xdr:from>
    <xdr:to>
      <xdr:col>6</xdr:col>
      <xdr:colOff>314325</xdr:colOff>
      <xdr:row>9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00350" y="1762125"/>
          <a:ext cx="1190625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133350</xdr:colOff>
      <xdr:row>0</xdr:row>
      <xdr:rowOff>114300</xdr:rowOff>
    </xdr:from>
    <xdr:to>
      <xdr:col>2</xdr:col>
      <xdr:colOff>504825</xdr:colOff>
      <xdr:row>3</xdr:row>
      <xdr:rowOff>19050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" y="114300"/>
          <a:ext cx="771525" cy="762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438150</xdr:colOff>
      <xdr:row>22</xdr:row>
      <xdr:rowOff>28575</xdr:rowOff>
    </xdr:from>
    <xdr:to>
      <xdr:col>8</xdr:col>
      <xdr:colOff>821055</xdr:colOff>
      <xdr:row>23</xdr:row>
      <xdr:rowOff>245110</xdr:rowOff>
    </xdr:to>
    <xdr:pic>
      <xdr:nvPicPr>
        <xdr:cNvPr id="6" name="Picture 5" descr="IFT-1"/>
        <xdr:cNvPicPr/>
      </xdr:nvPicPr>
      <xdr:blipFill>
        <a:blip xmlns:r="http://schemas.openxmlformats.org/officeDocument/2006/relationships" r:embed="rId3" cstate="print">
          <a:lum bright="6000"/>
        </a:blip>
        <a:srcRect/>
        <a:stretch>
          <a:fillRect/>
        </a:stretch>
      </xdr:blipFill>
      <xdr:spPr bwMode="auto">
        <a:xfrm rot="-2042436">
          <a:off x="4772025" y="6924675"/>
          <a:ext cx="1459230" cy="4737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H-150%20PSO%20HSD%20GANTRY%20ZOT%20PIPR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ARCHPUM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rawings\Process\Working\RAD\Naimat%20LPG%20PSVs\PSV-8241\NATIVE\Best%20PRV,%20%20PSV-823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145PTABU\FILE\CENPUM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d\Projects%20in%20Karachi\PSO\PSO(WPR16)R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EAS\DIP145P\TABFORMS\PROVE\BASI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napi\FWAPI6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el-fileserver2\Documents%20and%20Settings\umairbaig\Desktop\HSR%201.6%20(for%20HYSYS%202006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L"/>
      <sheetName val="K"/>
      <sheetName val="list"/>
      <sheetName val="Module1"/>
      <sheetName val="General"/>
      <sheetName val="SpecSheet"/>
      <sheetName val="DETAIL_BOQ"/>
      <sheetName val="Start"/>
      <sheetName val="Menus"/>
      <sheetName val="Storage"/>
      <sheetName val="Settings"/>
      <sheetName val="StorTemp"/>
      <sheetName val="Fl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L4">
            <v>56.07</v>
          </cell>
        </row>
        <row r="6">
          <cell r="L6">
            <v>56.06</v>
          </cell>
        </row>
        <row r="8">
          <cell r="L8">
            <v>64.040000000000006</v>
          </cell>
        </row>
        <row r="10">
          <cell r="L10">
            <v>57.6</v>
          </cell>
        </row>
        <row r="12">
          <cell r="L12">
            <v>56.37</v>
          </cell>
        </row>
        <row r="16">
          <cell r="L16">
            <v>60.49</v>
          </cell>
        </row>
        <row r="20">
          <cell r="L20">
            <v>104.74</v>
          </cell>
        </row>
        <row r="34">
          <cell r="L34">
            <v>81.53</v>
          </cell>
        </row>
        <row r="38">
          <cell r="L38">
            <v>91.99</v>
          </cell>
        </row>
      </sheetData>
      <sheetData sheetId="10">
        <row r="23">
          <cell r="M23">
            <v>1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50">
          <cell r="E50">
            <v>1</v>
          </cell>
        </row>
        <row r="51">
          <cell r="E51">
            <v>0.9</v>
          </cell>
        </row>
        <row r="53">
          <cell r="E53">
            <v>0</v>
          </cell>
        </row>
        <row r="54">
          <cell r="E54">
            <v>0.01</v>
          </cell>
        </row>
      </sheetData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CHPUMP"/>
    </sheetNames>
    <definedNames>
      <definedName name="Module.Cancel"/>
      <definedName name="Module.metricbar"/>
      <definedName name="Module.metrickg"/>
      <definedName name="Module.OK"/>
      <definedName name="Module.SI"/>
      <definedName name="Module.UK"/>
      <definedName name="Module.US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tart"/>
      <sheetName val="Flanges"/>
      <sheetName val="PRV_ID_01"/>
      <sheetName val="Menus"/>
      <sheetName val="General"/>
      <sheetName val="SpecSheet"/>
      <sheetName val="Revisions"/>
      <sheetName val="StorTemp"/>
      <sheetName val="Storage"/>
      <sheetName val="Navigation"/>
      <sheetName val="Printing"/>
      <sheetName val="Procedures"/>
    </sheetNames>
    <sheetDataSet>
      <sheetData sheetId="0">
        <row r="1">
          <cell r="A1" t="str">
            <v>TLC</v>
          </cell>
        </row>
        <row r="7">
          <cell r="E7" t="str">
            <v>Relief Valve Sizing JGC (Ver.2.1).xls</v>
          </cell>
        </row>
        <row r="40">
          <cell r="A40" t="str">
            <v>TLC</v>
          </cell>
        </row>
        <row r="58">
          <cell r="K58">
            <v>100</v>
          </cell>
        </row>
        <row r="80">
          <cell r="A80" t="str">
            <v>TLC</v>
          </cell>
        </row>
      </sheetData>
      <sheetData sheetId="1"/>
      <sheetData sheetId="2"/>
      <sheetData sheetId="3">
        <row r="1">
          <cell r="A1" t="str">
            <v>TLC</v>
          </cell>
        </row>
        <row r="22">
          <cell r="L22">
            <v>1</v>
          </cell>
          <cell r="O22">
            <v>1</v>
          </cell>
        </row>
        <row r="81">
          <cell r="G81">
            <v>0</v>
          </cell>
        </row>
      </sheetData>
      <sheetData sheetId="4">
        <row r="1">
          <cell r="A1" t="str">
            <v>TLC</v>
          </cell>
        </row>
        <row r="9">
          <cell r="G9">
            <v>1</v>
          </cell>
        </row>
        <row r="11">
          <cell r="E11" t="str">
            <v>82-PSV-8239</v>
          </cell>
        </row>
        <row r="12">
          <cell r="E12" t="str">
            <v>LPG</v>
          </cell>
        </row>
        <row r="40">
          <cell r="A40" t="str">
            <v>TLC</v>
          </cell>
        </row>
        <row r="81">
          <cell r="F81" t="str">
            <v>82-PSV-8239</v>
          </cell>
        </row>
        <row r="82">
          <cell r="F82" t="str">
            <v>LPG</v>
          </cell>
        </row>
        <row r="100">
          <cell r="A100" t="str">
            <v>TLC</v>
          </cell>
        </row>
        <row r="140">
          <cell r="A140" t="str">
            <v>TLC</v>
          </cell>
        </row>
        <row r="149">
          <cell r="F149" t="str">
            <v xml:space="preserve">Spec SHEET number : </v>
          </cell>
          <cell r="G149" t="str">
            <v>1</v>
          </cell>
        </row>
        <row r="151">
          <cell r="D151" t="str">
            <v>Rev Tab info:</v>
          </cell>
        </row>
        <row r="152">
          <cell r="D152" t="str">
            <v>Rev</v>
          </cell>
          <cell r="E152" t="str">
            <v>Date</v>
          </cell>
          <cell r="F152" t="str">
            <v>By</v>
          </cell>
          <cell r="G152" t="str">
            <v>Approved</v>
          </cell>
        </row>
        <row r="153">
          <cell r="D153" t="str">
            <v>A</v>
          </cell>
          <cell r="E153" t="str">
            <v>13/07/2010</v>
          </cell>
          <cell r="F153" t="str">
            <v>UFQ</v>
          </cell>
          <cell r="G153" t="str">
            <v>AFQ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</row>
        <row r="155">
          <cell r="D155" t="str">
            <v xml:space="preserve"> </v>
          </cell>
          <cell r="E155" t="str">
            <v xml:space="preserve"> </v>
          </cell>
          <cell r="F155" t="str">
            <v xml:space="preserve"> </v>
          </cell>
          <cell r="G155" t="str">
            <v xml:space="preserve"> </v>
          </cell>
        </row>
        <row r="156">
          <cell r="D156" t="str">
            <v xml:space="preserve"> </v>
          </cell>
          <cell r="E156" t="str">
            <v xml:space="preserve"> </v>
          </cell>
          <cell r="F156" t="str">
            <v xml:space="preserve"> </v>
          </cell>
          <cell r="G156" t="str">
            <v xml:space="preserve"> </v>
          </cell>
        </row>
        <row r="157">
          <cell r="D157" t="str">
            <v xml:space="preserve"> </v>
          </cell>
          <cell r="E157" t="str">
            <v xml:space="preserve"> </v>
          </cell>
          <cell r="F157" t="str">
            <v xml:space="preserve"> </v>
          </cell>
          <cell r="G157" t="str">
            <v xml:space="preserve"> </v>
          </cell>
        </row>
        <row r="158">
          <cell r="D158" t="str">
            <v xml:space="preserve"> </v>
          </cell>
          <cell r="E158" t="str">
            <v xml:space="preserve"> </v>
          </cell>
          <cell r="F158" t="str">
            <v xml:space="preserve"> </v>
          </cell>
          <cell r="G158" t="str">
            <v xml:space="preserve"> </v>
          </cell>
        </row>
        <row r="159">
          <cell r="D159" t="str">
            <v xml:space="preserve"> </v>
          </cell>
          <cell r="E159" t="str">
            <v xml:space="preserve"> </v>
          </cell>
          <cell r="F159" t="str">
            <v xml:space="preserve"> </v>
          </cell>
          <cell r="G159" t="str">
            <v xml:space="preserve"> </v>
          </cell>
        </row>
        <row r="160">
          <cell r="D160" t="str">
            <v xml:space="preserve"> </v>
          </cell>
          <cell r="E160" t="str">
            <v xml:space="preserve"> </v>
          </cell>
          <cell r="F160" t="str">
            <v xml:space="preserve"> </v>
          </cell>
          <cell r="G160" t="str">
            <v xml:space="preserve"> </v>
          </cell>
        </row>
        <row r="166">
          <cell r="G166">
            <v>1</v>
          </cell>
        </row>
        <row r="181">
          <cell r="I181" t="str">
            <v xml:space="preserve">Spec SHEET number : </v>
          </cell>
          <cell r="J181" t="str">
            <v>1</v>
          </cell>
        </row>
        <row r="183">
          <cell r="G183" t="str">
            <v>Rev Tab info:</v>
          </cell>
        </row>
        <row r="184">
          <cell r="G184" t="str">
            <v>Rev</v>
          </cell>
          <cell r="H184" t="str">
            <v>Date</v>
          </cell>
          <cell r="I184" t="str">
            <v>By</v>
          </cell>
          <cell r="J184" t="str">
            <v>Approved</v>
          </cell>
        </row>
        <row r="185">
          <cell r="G185" t="str">
            <v>A</v>
          </cell>
          <cell r="H185" t="str">
            <v>13/07/2010</v>
          </cell>
          <cell r="I185" t="str">
            <v>UFQ</v>
          </cell>
          <cell r="J185" t="str">
            <v>AFQ</v>
          </cell>
        </row>
        <row r="186"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G187" t="str">
            <v xml:space="preserve"> </v>
          </cell>
          <cell r="H187" t="str">
            <v xml:space="preserve"> </v>
          </cell>
          <cell r="I187" t="str">
            <v xml:space="preserve"> </v>
          </cell>
          <cell r="J187" t="str">
            <v xml:space="preserve"> </v>
          </cell>
        </row>
        <row r="188">
          <cell r="G188" t="str">
            <v xml:space="preserve"> </v>
          </cell>
          <cell r="H188" t="str">
            <v xml:space="preserve"> </v>
          </cell>
          <cell r="I188" t="str">
            <v xml:space="preserve"> </v>
          </cell>
          <cell r="J188" t="str">
            <v xml:space="preserve"> </v>
          </cell>
        </row>
        <row r="189">
          <cell r="G189" t="str">
            <v xml:space="preserve"> </v>
          </cell>
          <cell r="H189" t="str">
            <v xml:space="preserve"> </v>
          </cell>
          <cell r="I189" t="str">
            <v xml:space="preserve"> </v>
          </cell>
          <cell r="J189" t="str">
            <v xml:space="preserve"> </v>
          </cell>
        </row>
        <row r="190">
          <cell r="G190" t="str">
            <v xml:space="preserve"> </v>
          </cell>
          <cell r="H190" t="str">
            <v xml:space="preserve"> </v>
          </cell>
          <cell r="I190" t="str">
            <v xml:space="preserve"> </v>
          </cell>
          <cell r="J190" t="str">
            <v xml:space="preserve"> </v>
          </cell>
        </row>
        <row r="191">
          <cell r="G191" t="str">
            <v xml:space="preserve"> </v>
          </cell>
          <cell r="H191" t="str">
            <v xml:space="preserve"> </v>
          </cell>
          <cell r="I191" t="str">
            <v xml:space="preserve"> </v>
          </cell>
          <cell r="J191" t="str">
            <v xml:space="preserve"> </v>
          </cell>
        </row>
        <row r="192">
          <cell r="G192" t="str">
            <v xml:space="preserve"> </v>
          </cell>
          <cell r="H192" t="str">
            <v xml:space="preserve"> </v>
          </cell>
          <cell r="I192" t="str">
            <v xml:space="preserve"> </v>
          </cell>
          <cell r="J192" t="str">
            <v xml:space="preserve"> </v>
          </cell>
        </row>
        <row r="194">
          <cell r="J194">
            <v>1</v>
          </cell>
        </row>
        <row r="200">
          <cell r="A200" t="str">
            <v>TLC</v>
          </cell>
        </row>
        <row r="207">
          <cell r="F207">
            <v>1</v>
          </cell>
        </row>
        <row r="209">
          <cell r="F209">
            <v>1</v>
          </cell>
        </row>
        <row r="212">
          <cell r="F212">
            <v>1000</v>
          </cell>
          <cell r="K212">
            <v>1</v>
          </cell>
        </row>
        <row r="213">
          <cell r="K213">
            <v>0</v>
          </cell>
        </row>
        <row r="214">
          <cell r="K214" t="b">
            <v>0</v>
          </cell>
        </row>
        <row r="215">
          <cell r="F215">
            <v>1000</v>
          </cell>
        </row>
        <row r="216">
          <cell r="F216">
            <v>450</v>
          </cell>
        </row>
        <row r="217">
          <cell r="F217">
            <v>880</v>
          </cell>
        </row>
        <row r="218">
          <cell r="F218">
            <v>400</v>
          </cell>
          <cell r="K218">
            <v>0</v>
          </cell>
        </row>
        <row r="221">
          <cell r="F221">
            <v>14.7</v>
          </cell>
        </row>
        <row r="222">
          <cell r="F222">
            <v>-26</v>
          </cell>
        </row>
        <row r="240">
          <cell r="A240" t="str">
            <v>TLC</v>
          </cell>
        </row>
        <row r="281">
          <cell r="K281">
            <v>1</v>
          </cell>
        </row>
        <row r="291">
          <cell r="G291">
            <v>1</v>
          </cell>
        </row>
        <row r="293">
          <cell r="G293">
            <v>1</v>
          </cell>
        </row>
        <row r="296">
          <cell r="G296">
            <v>1000</v>
          </cell>
        </row>
        <row r="299">
          <cell r="G299">
            <v>1000</v>
          </cell>
          <cell r="L299">
            <v>1</v>
          </cell>
        </row>
        <row r="300">
          <cell r="G300">
            <v>450</v>
          </cell>
          <cell r="L300">
            <v>0</v>
          </cell>
        </row>
        <row r="301">
          <cell r="G301">
            <v>880</v>
          </cell>
          <cell r="L301" t="b">
            <v>0</v>
          </cell>
        </row>
        <row r="302">
          <cell r="G302">
            <v>400</v>
          </cell>
        </row>
        <row r="305">
          <cell r="G305">
            <v>14.7</v>
          </cell>
          <cell r="L305">
            <v>0</v>
          </cell>
        </row>
        <row r="306">
          <cell r="G306">
            <v>-26</v>
          </cell>
        </row>
        <row r="330">
          <cell r="G330">
            <v>0</v>
          </cell>
        </row>
        <row r="337">
          <cell r="G337">
            <v>1</v>
          </cell>
        </row>
        <row r="340">
          <cell r="A340" t="str">
            <v>TLC</v>
          </cell>
        </row>
        <row r="349">
          <cell r="I349" t="b">
            <v>0</v>
          </cell>
        </row>
        <row r="382">
          <cell r="E382">
            <v>1</v>
          </cell>
        </row>
        <row r="383">
          <cell r="E383">
            <v>1</v>
          </cell>
        </row>
        <row r="384">
          <cell r="E384">
            <v>1</v>
          </cell>
        </row>
        <row r="385">
          <cell r="E385">
            <v>1</v>
          </cell>
        </row>
        <row r="386">
          <cell r="E386">
            <v>1</v>
          </cell>
        </row>
        <row r="387">
          <cell r="E387">
            <v>1</v>
          </cell>
        </row>
        <row r="391">
          <cell r="E391">
            <v>1</v>
          </cell>
          <cell r="F391">
            <v>1</v>
          </cell>
          <cell r="G391">
            <v>2</v>
          </cell>
          <cell r="H391">
            <v>3</v>
          </cell>
          <cell r="J391" t="b">
            <v>0</v>
          </cell>
        </row>
        <row r="392">
          <cell r="E392">
            <v>1</v>
          </cell>
          <cell r="F392">
            <v>1</v>
          </cell>
          <cell r="G392">
            <v>2</v>
          </cell>
          <cell r="H392">
            <v>3</v>
          </cell>
        </row>
        <row r="393">
          <cell r="E393">
            <v>1</v>
          </cell>
          <cell r="F393">
            <v>1</v>
          </cell>
          <cell r="G393">
            <v>2</v>
          </cell>
          <cell r="H393">
            <v>3</v>
          </cell>
        </row>
        <row r="394">
          <cell r="E394">
            <v>1</v>
          </cell>
          <cell r="F394">
            <v>1</v>
          </cell>
          <cell r="G394">
            <v>2</v>
          </cell>
          <cell r="H394">
            <v>3</v>
          </cell>
        </row>
        <row r="395">
          <cell r="E395">
            <v>1</v>
          </cell>
          <cell r="F395">
            <v>1</v>
          </cell>
          <cell r="G395">
            <v>2</v>
          </cell>
          <cell r="H395">
            <v>3</v>
          </cell>
        </row>
        <row r="396">
          <cell r="E396">
            <v>1</v>
          </cell>
          <cell r="F396">
            <v>1</v>
          </cell>
          <cell r="G396">
            <v>2</v>
          </cell>
          <cell r="H396">
            <v>3</v>
          </cell>
        </row>
        <row r="463">
          <cell r="U463" t="str">
            <v>302-082-005-D-02005</v>
          </cell>
        </row>
        <row r="464">
          <cell r="U464" t="str">
            <v>4"-P-82014-C3</v>
          </cell>
        </row>
        <row r="467">
          <cell r="U467" t="str">
            <v>HC</v>
          </cell>
          <cell r="V467" t="str">
            <v>-</v>
          </cell>
          <cell r="W467" t="str">
            <v>-</v>
          </cell>
          <cell r="X467" t="str">
            <v>-</v>
          </cell>
          <cell r="Y467" t="str">
            <v>-</v>
          </cell>
          <cell r="Z467" t="str">
            <v>-</v>
          </cell>
        </row>
        <row r="468">
          <cell r="U468">
            <v>275</v>
          </cell>
          <cell r="V468">
            <v>275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</row>
        <row r="469">
          <cell r="U469">
            <v>0</v>
          </cell>
          <cell r="V469">
            <v>2317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</row>
        <row r="470">
          <cell r="U470">
            <v>0</v>
          </cell>
          <cell r="V470">
            <v>39.43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</row>
        <row r="471">
          <cell r="U471">
            <v>0</v>
          </cell>
          <cell r="V471">
            <v>0.67630000000000001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</row>
        <row r="472">
          <cell r="U472">
            <v>0</v>
          </cell>
          <cell r="V472">
            <v>1.4890000000000001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</row>
        <row r="473">
          <cell r="U473">
            <v>1000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</row>
        <row r="474">
          <cell r="U474">
            <v>0.38400000000000001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</row>
        <row r="475">
          <cell r="U475">
            <v>6.1060000000000003E-2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</row>
        <row r="476">
          <cell r="H476">
            <v>3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</row>
        <row r="477">
          <cell r="H477">
            <v>60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U477">
            <v>2.1335000000000002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</row>
        <row r="478">
          <cell r="H478">
            <v>10000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</row>
        <row r="479">
          <cell r="H479">
            <v>60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</row>
        <row r="480"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</row>
        <row r="481">
          <cell r="H481">
            <v>1.2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</row>
        <row r="483">
          <cell r="H483">
            <v>60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</row>
        <row r="484">
          <cell r="H484">
            <v>10000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</row>
        <row r="485">
          <cell r="H485">
            <v>60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</row>
        <row r="486">
          <cell r="H486">
            <v>1.2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</row>
        <row r="500">
          <cell r="A500" t="str">
            <v>TLC</v>
          </cell>
        </row>
        <row r="508">
          <cell r="F508">
            <v>23</v>
          </cell>
          <cell r="J508">
            <v>3</v>
          </cell>
        </row>
        <row r="510">
          <cell r="F510">
            <v>2</v>
          </cell>
          <cell r="J510">
            <v>2</v>
          </cell>
        </row>
        <row r="512">
          <cell r="F512">
            <v>1</v>
          </cell>
          <cell r="J512">
            <v>1</v>
          </cell>
        </row>
        <row r="514">
          <cell r="F514">
            <v>1</v>
          </cell>
          <cell r="J514">
            <v>1</v>
          </cell>
        </row>
        <row r="516">
          <cell r="F516">
            <v>1</v>
          </cell>
          <cell r="J516">
            <v>1</v>
          </cell>
        </row>
        <row r="518">
          <cell r="F518">
            <v>1</v>
          </cell>
          <cell r="J518">
            <v>1</v>
          </cell>
        </row>
        <row r="522">
          <cell r="F522" t="str">
            <v>ext. fire</v>
          </cell>
        </row>
        <row r="523">
          <cell r="F523">
            <v>0</v>
          </cell>
        </row>
        <row r="524">
          <cell r="F524">
            <v>0</v>
          </cell>
        </row>
        <row r="525">
          <cell r="F525">
            <v>0</v>
          </cell>
        </row>
        <row r="526">
          <cell r="F526">
            <v>0</v>
          </cell>
        </row>
        <row r="527">
          <cell r="F527">
            <v>0</v>
          </cell>
        </row>
        <row r="584">
          <cell r="E584">
            <v>23</v>
          </cell>
          <cell r="I584">
            <v>3</v>
          </cell>
          <cell r="L584">
            <v>9</v>
          </cell>
          <cell r="O584">
            <v>3</v>
          </cell>
          <cell r="Q584">
            <v>8</v>
          </cell>
        </row>
        <row r="586">
          <cell r="E586">
            <v>2</v>
          </cell>
          <cell r="I586">
            <v>2</v>
          </cell>
          <cell r="L586">
            <v>1</v>
          </cell>
          <cell r="O586">
            <v>1</v>
          </cell>
          <cell r="Q586">
            <v>1</v>
          </cell>
        </row>
        <row r="588">
          <cell r="E588">
            <v>1</v>
          </cell>
          <cell r="I588">
            <v>1</v>
          </cell>
          <cell r="L588">
            <v>1</v>
          </cell>
          <cell r="O588">
            <v>1</v>
          </cell>
          <cell r="Q588">
            <v>1</v>
          </cell>
        </row>
        <row r="590">
          <cell r="E590">
            <v>1</v>
          </cell>
          <cell r="I590">
            <v>1</v>
          </cell>
          <cell r="L590">
            <v>1</v>
          </cell>
          <cell r="O590">
            <v>1</v>
          </cell>
          <cell r="Q590">
            <v>1</v>
          </cell>
        </row>
        <row r="592">
          <cell r="E592">
            <v>1</v>
          </cell>
          <cell r="I592">
            <v>1</v>
          </cell>
          <cell r="L592">
            <v>1</v>
          </cell>
          <cell r="O592">
            <v>1</v>
          </cell>
          <cell r="Q592">
            <v>1</v>
          </cell>
        </row>
        <row r="594">
          <cell r="E594">
            <v>1</v>
          </cell>
          <cell r="I594">
            <v>1</v>
          </cell>
          <cell r="L594">
            <v>1</v>
          </cell>
          <cell r="O594">
            <v>1</v>
          </cell>
          <cell r="Q594">
            <v>1</v>
          </cell>
        </row>
        <row r="598">
          <cell r="E598" t="str">
            <v>ext. fire</v>
          </cell>
          <cell r="L598" t="str">
            <v>ext. fire</v>
          </cell>
          <cell r="Q598" t="str">
            <v>ext. fire</v>
          </cell>
        </row>
        <row r="599">
          <cell r="E599">
            <v>0</v>
          </cell>
          <cell r="L599">
            <v>0</v>
          </cell>
          <cell r="Q599">
            <v>0</v>
          </cell>
        </row>
        <row r="600">
          <cell r="E600">
            <v>0</v>
          </cell>
          <cell r="L600">
            <v>0</v>
          </cell>
          <cell r="Q600">
            <v>0</v>
          </cell>
        </row>
        <row r="601">
          <cell r="E601">
            <v>0</v>
          </cell>
          <cell r="L601">
            <v>0</v>
          </cell>
          <cell r="Q601">
            <v>0</v>
          </cell>
        </row>
        <row r="602">
          <cell r="E602">
            <v>0</v>
          </cell>
          <cell r="L602">
            <v>0</v>
          </cell>
          <cell r="Q602">
            <v>0</v>
          </cell>
        </row>
        <row r="603">
          <cell r="E603">
            <v>0</v>
          </cell>
          <cell r="L603">
            <v>0</v>
          </cell>
          <cell r="Q603">
            <v>0</v>
          </cell>
        </row>
        <row r="617">
          <cell r="H617">
            <v>0</v>
          </cell>
          <cell r="L617">
            <v>0</v>
          </cell>
          <cell r="N617">
            <v>0</v>
          </cell>
          <cell r="O617">
            <v>1</v>
          </cell>
          <cell r="P617">
            <v>1</v>
          </cell>
        </row>
        <row r="640">
          <cell r="A640" t="str">
            <v>TLC</v>
          </cell>
        </row>
        <row r="643">
          <cell r="H643" t="str">
            <v>302-082-005-D-02005</v>
          </cell>
        </row>
        <row r="644">
          <cell r="H644" t="str">
            <v>4"-P-82014-C3</v>
          </cell>
        </row>
        <row r="647">
          <cell r="H647" t="str">
            <v>HC</v>
          </cell>
          <cell r="I647" t="str">
            <v>-</v>
          </cell>
          <cell r="J647" t="str">
            <v>-</v>
          </cell>
          <cell r="K647" t="str">
            <v>-</v>
          </cell>
          <cell r="L647" t="str">
            <v>-</v>
          </cell>
          <cell r="M647" t="str">
            <v>-</v>
          </cell>
        </row>
        <row r="648">
          <cell r="H648">
            <v>275</v>
          </cell>
          <cell r="I648">
            <v>275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</row>
        <row r="649">
          <cell r="H649">
            <v>0</v>
          </cell>
          <cell r="I649">
            <v>2317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</row>
        <row r="650">
          <cell r="H650">
            <v>0</v>
          </cell>
          <cell r="I650">
            <v>39.43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</row>
        <row r="651">
          <cell r="H651">
            <v>0</v>
          </cell>
          <cell r="I651">
            <v>0.67630000000000001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</row>
        <row r="652">
          <cell r="H652">
            <v>0</v>
          </cell>
          <cell r="I652">
            <v>1.4890000000000001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</row>
        <row r="653">
          <cell r="H653">
            <v>1000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</row>
        <row r="654">
          <cell r="H654">
            <v>0.38400000000000001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</row>
        <row r="655">
          <cell r="H655">
            <v>6.1060000000000003E-2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</row>
        <row r="657">
          <cell r="H657">
            <v>2.1335000000000002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</row>
        <row r="659"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</row>
        <row r="680">
          <cell r="A680" t="str">
            <v>TLC</v>
          </cell>
        </row>
        <row r="689">
          <cell r="H689">
            <v>3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</row>
        <row r="690">
          <cell r="H690">
            <v>60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</row>
        <row r="691">
          <cell r="H691">
            <v>10000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</row>
        <row r="692">
          <cell r="H692">
            <v>60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</row>
        <row r="693">
          <cell r="H693">
            <v>1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</row>
        <row r="694">
          <cell r="H694">
            <v>1.2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</row>
        <row r="702">
          <cell r="H702">
            <v>60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</row>
        <row r="703">
          <cell r="H703">
            <v>10000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</row>
        <row r="704">
          <cell r="H704">
            <v>60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</row>
        <row r="705">
          <cell r="H705">
            <v>1.2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</row>
        <row r="721">
          <cell r="H721">
            <v>0</v>
          </cell>
          <cell r="J721">
            <v>0</v>
          </cell>
          <cell r="N721">
            <v>0</v>
          </cell>
        </row>
        <row r="722">
          <cell r="H722">
            <v>0</v>
          </cell>
          <cell r="J722">
            <v>0</v>
          </cell>
        </row>
        <row r="723">
          <cell r="H723">
            <v>0</v>
          </cell>
          <cell r="J723">
            <v>0</v>
          </cell>
          <cell r="N723" t="str">
            <v>-</v>
          </cell>
        </row>
        <row r="724">
          <cell r="H724">
            <v>0</v>
          </cell>
          <cell r="J724">
            <v>0</v>
          </cell>
        </row>
        <row r="725">
          <cell r="H725">
            <v>0</v>
          </cell>
          <cell r="J725">
            <v>0</v>
          </cell>
        </row>
        <row r="726">
          <cell r="H726">
            <v>0</v>
          </cell>
          <cell r="J726">
            <v>0</v>
          </cell>
        </row>
        <row r="727">
          <cell r="H727">
            <v>0</v>
          </cell>
        </row>
        <row r="728">
          <cell r="H728">
            <v>0</v>
          </cell>
        </row>
        <row r="813">
          <cell r="H813">
            <v>1</v>
          </cell>
        </row>
        <row r="898">
          <cell r="O898">
            <v>1</v>
          </cell>
        </row>
        <row r="903">
          <cell r="H903">
            <v>1</v>
          </cell>
          <cell r="I903">
            <v>1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</row>
        <row r="904"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</row>
        <row r="940">
          <cell r="A940" t="str">
            <v>TLC</v>
          </cell>
        </row>
        <row r="951">
          <cell r="H951">
            <v>15</v>
          </cell>
        </row>
        <row r="952">
          <cell r="H952">
            <v>25</v>
          </cell>
        </row>
        <row r="953">
          <cell r="H953">
            <v>80</v>
          </cell>
        </row>
        <row r="954">
          <cell r="H954">
            <v>50</v>
          </cell>
        </row>
        <row r="963">
          <cell r="H963">
            <v>3</v>
          </cell>
        </row>
        <row r="1040">
          <cell r="A1040" t="str">
            <v>TLC</v>
          </cell>
        </row>
        <row r="1133">
          <cell r="B1133">
            <v>0</v>
          </cell>
          <cell r="G1133">
            <v>0</v>
          </cell>
        </row>
        <row r="1134">
          <cell r="G1134">
            <v>0</v>
          </cell>
        </row>
        <row r="1170">
          <cell r="H1170">
            <v>15</v>
          </cell>
        </row>
        <row r="1171">
          <cell r="H1171">
            <v>25</v>
          </cell>
        </row>
        <row r="1172">
          <cell r="H1172">
            <v>80</v>
          </cell>
        </row>
        <row r="1173">
          <cell r="H1173">
            <v>50</v>
          </cell>
        </row>
        <row r="1182">
          <cell r="H1182">
            <v>3</v>
          </cell>
        </row>
        <row r="1200">
          <cell r="A1200" t="str">
            <v>TLC</v>
          </cell>
        </row>
        <row r="1208">
          <cell r="H1208">
            <v>1</v>
          </cell>
        </row>
        <row r="1211">
          <cell r="H1211">
            <v>2</v>
          </cell>
        </row>
        <row r="1214">
          <cell r="H1214">
            <v>1</v>
          </cell>
        </row>
        <row r="1219">
          <cell r="H1219">
            <v>0</v>
          </cell>
        </row>
        <row r="1220">
          <cell r="H1220">
            <v>0</v>
          </cell>
        </row>
        <row r="1222">
          <cell r="H1222">
            <v>0</v>
          </cell>
        </row>
        <row r="1240">
          <cell r="G1240">
            <v>1</v>
          </cell>
        </row>
        <row r="1243">
          <cell r="G1243">
            <v>2</v>
          </cell>
        </row>
        <row r="1246">
          <cell r="G1246">
            <v>1</v>
          </cell>
        </row>
        <row r="1251">
          <cell r="G1251">
            <v>0</v>
          </cell>
        </row>
        <row r="1252">
          <cell r="G1252">
            <v>0</v>
          </cell>
        </row>
        <row r="1254">
          <cell r="G1254">
            <v>0</v>
          </cell>
        </row>
        <row r="1271">
          <cell r="G1271">
            <v>0</v>
          </cell>
        </row>
        <row r="1272">
          <cell r="G1272">
            <v>1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82">
          <cell r="M1282">
            <v>0</v>
          </cell>
        </row>
        <row r="1284">
          <cell r="M1284">
            <v>0</v>
          </cell>
        </row>
        <row r="1300">
          <cell r="A1300" t="str">
            <v>TLC</v>
          </cell>
        </row>
        <row r="1308">
          <cell r="H1308">
            <v>2</v>
          </cell>
        </row>
        <row r="1310">
          <cell r="H1310">
            <v>1</v>
          </cell>
        </row>
        <row r="1348">
          <cell r="F1348">
            <v>2</v>
          </cell>
        </row>
        <row r="1350">
          <cell r="F1350">
            <v>1</v>
          </cell>
        </row>
        <row r="1351">
          <cell r="I1351">
            <v>2</v>
          </cell>
        </row>
        <row r="1363">
          <cell r="I1363">
            <v>0</v>
          </cell>
        </row>
        <row r="1366">
          <cell r="I1366">
            <v>0</v>
          </cell>
        </row>
        <row r="1380">
          <cell r="A1380" t="str">
            <v>TLC</v>
          </cell>
        </row>
        <row r="1387">
          <cell r="H1387">
            <v>100</v>
          </cell>
        </row>
        <row r="1388">
          <cell r="H1388">
            <v>1000</v>
          </cell>
        </row>
        <row r="1389">
          <cell r="H1389">
            <v>1</v>
          </cell>
        </row>
        <row r="1390">
          <cell r="H1390">
            <v>1</v>
          </cell>
        </row>
        <row r="1392">
          <cell r="H1392">
            <v>0</v>
          </cell>
        </row>
        <row r="1420">
          <cell r="M1420">
            <v>100</v>
          </cell>
        </row>
        <row r="1421">
          <cell r="M1421">
            <v>1000</v>
          </cell>
        </row>
        <row r="1422">
          <cell r="M1422">
            <v>1</v>
          </cell>
        </row>
        <row r="1423">
          <cell r="M1423">
            <v>1</v>
          </cell>
        </row>
        <row r="1425">
          <cell r="M1425">
            <v>0</v>
          </cell>
        </row>
        <row r="1440">
          <cell r="H1440">
            <v>100</v>
          </cell>
        </row>
        <row r="1441">
          <cell r="H1441">
            <v>0</v>
          </cell>
        </row>
        <row r="1442">
          <cell r="H1442">
            <v>0</v>
          </cell>
        </row>
        <row r="1443">
          <cell r="H1443">
            <v>0</v>
          </cell>
        </row>
        <row r="1444">
          <cell r="H1444">
            <v>0</v>
          </cell>
        </row>
        <row r="1445">
          <cell r="H1445">
            <v>100145</v>
          </cell>
        </row>
        <row r="1446">
          <cell r="H1446">
            <v>1</v>
          </cell>
        </row>
        <row r="1489">
          <cell r="I1489">
            <v>1</v>
          </cell>
        </row>
        <row r="1494">
          <cell r="H1494">
            <v>1114.7</v>
          </cell>
        </row>
        <row r="1520">
          <cell r="A1520" t="str">
            <v>TLC</v>
          </cell>
        </row>
        <row r="1560">
          <cell r="A1560">
            <v>1.24</v>
          </cell>
        </row>
        <row r="1568">
          <cell r="H1568">
            <v>1</v>
          </cell>
        </row>
        <row r="1570">
          <cell r="H1570" t="str">
            <v>user-defined hdr or proc location</v>
          </cell>
        </row>
        <row r="1572">
          <cell r="H1572">
            <v>1</v>
          </cell>
        </row>
        <row r="1600">
          <cell r="A1600" t="str">
            <v>TLC</v>
          </cell>
        </row>
        <row r="1641">
          <cell r="G1641">
            <v>1</v>
          </cell>
          <cell r="J1641">
            <v>3</v>
          </cell>
          <cell r="K1641">
            <v>3</v>
          </cell>
          <cell r="L1641">
            <v>2</v>
          </cell>
          <cell r="M1641">
            <v>2</v>
          </cell>
          <cell r="N1641">
            <v>2</v>
          </cell>
        </row>
        <row r="1643">
          <cell r="G1643" t="str">
            <v>user-defined hdr or proc location</v>
          </cell>
          <cell r="J1643" t="str">
            <v xml:space="preserve"> </v>
          </cell>
          <cell r="K1643" t="str">
            <v xml:space="preserve"> </v>
          </cell>
          <cell r="L1643" t="str">
            <v>[enter destination]</v>
          </cell>
          <cell r="M1643" t="str">
            <v>[enter destination]</v>
          </cell>
          <cell r="N1643" t="str">
            <v>[enter destination]</v>
          </cell>
        </row>
        <row r="1645">
          <cell r="G1645">
            <v>1</v>
          </cell>
          <cell r="J1645">
            <v>1</v>
          </cell>
          <cell r="K1645">
            <v>1</v>
          </cell>
          <cell r="L1645">
            <v>1</v>
          </cell>
          <cell r="M1645">
            <v>1</v>
          </cell>
          <cell r="N1645">
            <v>1</v>
          </cell>
        </row>
        <row r="1720">
          <cell r="A1720" t="str">
            <v>TLC</v>
          </cell>
        </row>
        <row r="1728">
          <cell r="F1728">
            <v>2</v>
          </cell>
        </row>
        <row r="1729">
          <cell r="F1729">
            <v>4</v>
          </cell>
          <cell r="G1729">
            <v>2</v>
          </cell>
        </row>
        <row r="1741">
          <cell r="G1741">
            <v>1</v>
          </cell>
          <cell r="H1741">
            <v>1</v>
          </cell>
          <cell r="I1741" t="b">
            <v>0</v>
          </cell>
        </row>
        <row r="1761">
          <cell r="G1761">
            <v>2</v>
          </cell>
        </row>
        <row r="1762">
          <cell r="G1762">
            <v>4</v>
          </cell>
          <cell r="H1762">
            <v>2</v>
          </cell>
        </row>
        <row r="1765">
          <cell r="G1765">
            <v>1</v>
          </cell>
          <cell r="H1765">
            <v>1</v>
          </cell>
          <cell r="I1765" t="b">
            <v>0</v>
          </cell>
        </row>
        <row r="1880">
          <cell r="A1880" t="str">
            <v>TLC</v>
          </cell>
        </row>
        <row r="1889">
          <cell r="H1889" t="str">
            <v xml:space="preserve"> - </v>
          </cell>
        </row>
        <row r="1890">
          <cell r="H1890">
            <v>1</v>
          </cell>
        </row>
        <row r="1891">
          <cell r="H1891">
            <v>1</v>
          </cell>
        </row>
        <row r="1892">
          <cell r="H1892" t="str">
            <v xml:space="preserve"> - </v>
          </cell>
        </row>
        <row r="1893">
          <cell r="H1893">
            <v>5.0000000000000001E-3</v>
          </cell>
        </row>
        <row r="1896">
          <cell r="L1896">
            <v>1</v>
          </cell>
        </row>
        <row r="1898">
          <cell r="F1898">
            <v>1</v>
          </cell>
        </row>
        <row r="1920">
          <cell r="G1920">
            <v>1</v>
          </cell>
        </row>
        <row r="1921">
          <cell r="F1921">
            <v>1</v>
          </cell>
        </row>
        <row r="2300">
          <cell r="A2300" t="str">
            <v>TLC</v>
          </cell>
        </row>
        <row r="2307">
          <cell r="G2307">
            <v>2</v>
          </cell>
        </row>
        <row r="2309">
          <cell r="G2309">
            <v>2</v>
          </cell>
        </row>
        <row r="2311">
          <cell r="G2311">
            <v>2</v>
          </cell>
        </row>
        <row r="2313">
          <cell r="G2313">
            <v>2</v>
          </cell>
        </row>
        <row r="2315">
          <cell r="G2315">
            <v>2</v>
          </cell>
        </row>
        <row r="2317">
          <cell r="G2317">
            <v>1</v>
          </cell>
        </row>
        <row r="2322">
          <cell r="G2322">
            <v>3</v>
          </cell>
        </row>
        <row r="2324">
          <cell r="G2324">
            <v>2</v>
          </cell>
        </row>
        <row r="2326">
          <cell r="G2326">
            <v>2</v>
          </cell>
        </row>
        <row r="2390">
          <cell r="F2390">
            <v>2</v>
          </cell>
          <cell r="K2390">
            <v>3</v>
          </cell>
          <cell r="N2390">
            <v>2</v>
          </cell>
          <cell r="P2390">
            <v>4</v>
          </cell>
          <cell r="R2390">
            <v>3</v>
          </cell>
          <cell r="T2390">
            <v>3</v>
          </cell>
          <cell r="V2390">
            <v>5</v>
          </cell>
          <cell r="Z2390">
            <v>2</v>
          </cell>
          <cell r="AB2390">
            <v>2</v>
          </cell>
          <cell r="AD2390">
            <v>2</v>
          </cell>
          <cell r="AF2390">
            <v>2</v>
          </cell>
        </row>
        <row r="2392">
          <cell r="F2392">
            <v>2</v>
          </cell>
          <cell r="K2392">
            <v>2</v>
          </cell>
          <cell r="N2392">
            <v>4</v>
          </cell>
          <cell r="P2392">
            <v>2</v>
          </cell>
          <cell r="R2392">
            <v>2</v>
          </cell>
          <cell r="T2392">
            <v>2</v>
          </cell>
          <cell r="V2392">
            <v>3</v>
          </cell>
          <cell r="Z2392">
            <v>2</v>
          </cell>
          <cell r="AB2392">
            <v>6</v>
          </cell>
          <cell r="AD2392">
            <v>3</v>
          </cell>
          <cell r="AF2392">
            <v>2</v>
          </cell>
        </row>
        <row r="2394">
          <cell r="F2394">
            <v>2</v>
          </cell>
          <cell r="K2394">
            <v>2</v>
          </cell>
          <cell r="N2394">
            <v>3</v>
          </cell>
          <cell r="P2394">
            <v>3</v>
          </cell>
          <cell r="R2394">
            <v>3</v>
          </cell>
          <cell r="T2394">
            <v>3</v>
          </cell>
          <cell r="V2394">
            <v>4</v>
          </cell>
          <cell r="Z2394">
            <v>2</v>
          </cell>
          <cell r="AB2394">
            <v>2</v>
          </cell>
          <cell r="AD2394">
            <v>2</v>
          </cell>
          <cell r="AF2394">
            <v>9</v>
          </cell>
        </row>
        <row r="2396">
          <cell r="F2396">
            <v>2</v>
          </cell>
          <cell r="N2396">
            <v>4</v>
          </cell>
          <cell r="P2396">
            <v>4</v>
          </cell>
          <cell r="R2396">
            <v>4</v>
          </cell>
          <cell r="T2396">
            <v>5</v>
          </cell>
          <cell r="V2396">
            <v>5</v>
          </cell>
          <cell r="Z2396">
            <v>2</v>
          </cell>
          <cell r="AB2396">
            <v>2</v>
          </cell>
          <cell r="AD2396">
            <v>5</v>
          </cell>
          <cell r="AF2396">
            <v>9</v>
          </cell>
        </row>
        <row r="2398">
          <cell r="F2398">
            <v>2</v>
          </cell>
          <cell r="N2398">
            <v>2</v>
          </cell>
          <cell r="P2398">
            <v>2</v>
          </cell>
          <cell r="R2398">
            <v>2</v>
          </cell>
          <cell r="T2398">
            <v>2</v>
          </cell>
          <cell r="V2398">
            <v>2</v>
          </cell>
          <cell r="Z2398">
            <v>2</v>
          </cell>
          <cell r="AB2398">
            <v>2</v>
          </cell>
          <cell r="AD2398">
            <v>2</v>
          </cell>
          <cell r="AF2398">
            <v>2</v>
          </cell>
        </row>
        <row r="2400">
          <cell r="F2400">
            <v>1</v>
          </cell>
          <cell r="N2400">
            <v>1</v>
          </cell>
          <cell r="P2400">
            <v>1</v>
          </cell>
          <cell r="R2400">
            <v>1</v>
          </cell>
          <cell r="T2400">
            <v>3</v>
          </cell>
          <cell r="V2400">
            <v>3</v>
          </cell>
          <cell r="Z2400">
            <v>1</v>
          </cell>
          <cell r="AB2400">
            <v>1</v>
          </cell>
          <cell r="AD2400">
            <v>1</v>
          </cell>
          <cell r="AF2400">
            <v>1</v>
          </cell>
        </row>
        <row r="2405">
          <cell r="Z2405">
            <v>3</v>
          </cell>
          <cell r="AF2405">
            <v>2</v>
          </cell>
        </row>
        <row r="2407">
          <cell r="Z2407">
            <v>2</v>
          </cell>
          <cell r="AF2407">
            <v>3</v>
          </cell>
        </row>
        <row r="2409">
          <cell r="Z2409">
            <v>2</v>
          </cell>
          <cell r="AF2409">
            <v>3</v>
          </cell>
        </row>
        <row r="2420">
          <cell r="A2420" t="str">
            <v>TLC</v>
          </cell>
        </row>
        <row r="2427">
          <cell r="G2427">
            <v>2</v>
          </cell>
          <cell r="I2427">
            <v>2</v>
          </cell>
        </row>
        <row r="2429">
          <cell r="G2429">
            <v>2</v>
          </cell>
          <cell r="I2429">
            <v>2</v>
          </cell>
        </row>
        <row r="2431">
          <cell r="G2431">
            <v>2</v>
          </cell>
          <cell r="I2431">
            <v>2</v>
          </cell>
        </row>
        <row r="2433">
          <cell r="G2433">
            <v>2</v>
          </cell>
          <cell r="I2433">
            <v>2</v>
          </cell>
        </row>
        <row r="2435">
          <cell r="G2435">
            <v>2</v>
          </cell>
          <cell r="I2435">
            <v>2</v>
          </cell>
        </row>
        <row r="2437">
          <cell r="G2437">
            <v>2</v>
          </cell>
        </row>
        <row r="2441">
          <cell r="G2441">
            <v>2</v>
          </cell>
          <cell r="I2441">
            <v>2</v>
          </cell>
        </row>
        <row r="2443">
          <cell r="G2443">
            <v>2</v>
          </cell>
          <cell r="I2443">
            <v>2</v>
          </cell>
        </row>
        <row r="2445">
          <cell r="G2445">
            <v>2</v>
          </cell>
          <cell r="I2445">
            <v>2</v>
          </cell>
        </row>
        <row r="2447">
          <cell r="G2447">
            <v>3</v>
          </cell>
          <cell r="I2447">
            <v>1</v>
          </cell>
        </row>
        <row r="2449">
          <cell r="G2449">
            <v>3</v>
          </cell>
          <cell r="I2449">
            <v>1</v>
          </cell>
        </row>
        <row r="2521">
          <cell r="D2521">
            <v>2</v>
          </cell>
          <cell r="F2521">
            <v>2</v>
          </cell>
          <cell r="J2521">
            <v>2</v>
          </cell>
          <cell r="L2521">
            <v>2</v>
          </cell>
          <cell r="O2521">
            <v>2</v>
          </cell>
          <cell r="Q2521">
            <v>3</v>
          </cell>
          <cell r="S2521">
            <v>2</v>
          </cell>
          <cell r="U2521">
            <v>3</v>
          </cell>
          <cell r="W2521">
            <v>2</v>
          </cell>
          <cell r="Y2521">
            <v>3</v>
          </cell>
        </row>
        <row r="2523">
          <cell r="D2523">
            <v>2</v>
          </cell>
          <cell r="F2523">
            <v>2</v>
          </cell>
          <cell r="J2523">
            <v>2</v>
          </cell>
          <cell r="L2523">
            <v>2</v>
          </cell>
          <cell r="O2523">
            <v>2</v>
          </cell>
          <cell r="Q2523">
            <v>2</v>
          </cell>
          <cell r="S2523">
            <v>2</v>
          </cell>
          <cell r="U2523">
            <v>2</v>
          </cell>
          <cell r="W2523">
            <v>3</v>
          </cell>
          <cell r="Y2523">
            <v>3</v>
          </cell>
        </row>
        <row r="2525">
          <cell r="D2525">
            <v>2</v>
          </cell>
          <cell r="F2525">
            <v>2</v>
          </cell>
          <cell r="J2525">
            <v>2</v>
          </cell>
          <cell r="L2525">
            <v>2</v>
          </cell>
          <cell r="O2525">
            <v>3</v>
          </cell>
          <cell r="Q2525">
            <v>3</v>
          </cell>
          <cell r="S2525">
            <v>3</v>
          </cell>
          <cell r="U2525">
            <v>3</v>
          </cell>
          <cell r="W2525">
            <v>3</v>
          </cell>
          <cell r="Y2525">
            <v>3</v>
          </cell>
        </row>
        <row r="2527">
          <cell r="D2527">
            <v>2</v>
          </cell>
          <cell r="F2527">
            <v>2</v>
          </cell>
          <cell r="J2527">
            <v>3</v>
          </cell>
          <cell r="L2527">
            <v>1</v>
          </cell>
          <cell r="O2527">
            <v>3</v>
          </cell>
          <cell r="Q2527">
            <v>3</v>
          </cell>
          <cell r="S2527">
            <v>3</v>
          </cell>
          <cell r="U2527">
            <v>3</v>
          </cell>
          <cell r="W2527">
            <v>3</v>
          </cell>
          <cell r="Y2527">
            <v>3</v>
          </cell>
        </row>
        <row r="2529">
          <cell r="D2529">
            <v>2</v>
          </cell>
          <cell r="F2529">
            <v>2</v>
          </cell>
          <cell r="J2529">
            <v>3</v>
          </cell>
          <cell r="L2529">
            <v>1</v>
          </cell>
          <cell r="O2529">
            <v>2</v>
          </cell>
          <cell r="Q2529">
            <v>2</v>
          </cell>
          <cell r="S2529">
            <v>2</v>
          </cell>
          <cell r="U2529">
            <v>2</v>
          </cell>
          <cell r="W2529">
            <v>2</v>
          </cell>
          <cell r="Y2529">
            <v>3</v>
          </cell>
        </row>
        <row r="2531">
          <cell r="D2531">
            <v>2</v>
          </cell>
          <cell r="O2531">
            <v>2</v>
          </cell>
          <cell r="S2531">
            <v>2</v>
          </cell>
          <cell r="W2531">
            <v>2</v>
          </cell>
        </row>
        <row r="2555">
          <cell r="E2555">
            <v>0</v>
          </cell>
        </row>
        <row r="2609">
          <cell r="A2609">
            <v>20</v>
          </cell>
        </row>
        <row r="2610">
          <cell r="A2610">
            <v>21</v>
          </cell>
        </row>
        <row r="2639">
          <cell r="A2639">
            <v>50</v>
          </cell>
        </row>
        <row r="2640">
          <cell r="A2640">
            <v>51</v>
          </cell>
        </row>
        <row r="2670">
          <cell r="A2670" t="str">
            <v>TLC</v>
          </cell>
        </row>
        <row r="2700">
          <cell r="A2700" t="str">
            <v>TLC</v>
          </cell>
        </row>
        <row r="2730">
          <cell r="A2730" t="str">
            <v>TLC</v>
          </cell>
        </row>
        <row r="2772">
          <cell r="X2772">
            <v>0</v>
          </cell>
        </row>
        <row r="2773">
          <cell r="X2773">
            <v>0</v>
          </cell>
        </row>
        <row r="2774">
          <cell r="X2774">
            <v>0</v>
          </cell>
        </row>
        <row r="2775">
          <cell r="X2775">
            <v>0</v>
          </cell>
        </row>
        <row r="2776">
          <cell r="X2776">
            <v>0</v>
          </cell>
        </row>
        <row r="2777">
          <cell r="X2777">
            <v>0</v>
          </cell>
        </row>
        <row r="2778">
          <cell r="X2778">
            <v>0</v>
          </cell>
        </row>
        <row r="2779">
          <cell r="X2779">
            <v>0</v>
          </cell>
        </row>
        <row r="2780">
          <cell r="X2780">
            <v>0</v>
          </cell>
        </row>
        <row r="2781">
          <cell r="X2781">
            <v>0</v>
          </cell>
        </row>
        <row r="2782">
          <cell r="X2782">
            <v>0</v>
          </cell>
        </row>
        <row r="2783">
          <cell r="X2783">
            <v>0</v>
          </cell>
        </row>
        <row r="3024">
          <cell r="B3024">
            <v>0</v>
          </cell>
        </row>
        <row r="3115">
          <cell r="A3115" t="str">
            <v>TLC</v>
          </cell>
        </row>
        <row r="3162">
          <cell r="G3162" t="str">
            <v>Unprotect</v>
          </cell>
        </row>
        <row r="3163">
          <cell r="G3163" t="b">
            <v>1</v>
          </cell>
        </row>
        <row r="3209">
          <cell r="B3209">
            <v>0</v>
          </cell>
        </row>
        <row r="3249">
          <cell r="B3249">
            <v>0</v>
          </cell>
        </row>
        <row r="3405">
          <cell r="A3405" t="str">
            <v>TLC</v>
          </cell>
        </row>
        <row r="3406">
          <cell r="D3406" t="str">
            <v>PRV INLET conditions in Customary units</v>
          </cell>
        </row>
        <row r="3408">
          <cell r="C3408" t="str">
            <v>Relief Conditions</v>
          </cell>
          <cell r="H3408" t="str">
            <v>ext. fire</v>
          </cell>
          <cell r="I3408" t="str">
            <v>External Fire</v>
          </cell>
          <cell r="J3408" t="str">
            <v xml:space="preserve"> - </v>
          </cell>
          <cell r="K3408" t="str">
            <v xml:space="preserve"> - </v>
          </cell>
          <cell r="L3408" t="str">
            <v xml:space="preserve"> - </v>
          </cell>
          <cell r="M3408" t="str">
            <v xml:space="preserve"> - </v>
          </cell>
        </row>
        <row r="3409">
          <cell r="C3409" t="str">
            <v>Flow characterization</v>
          </cell>
          <cell r="H3409" t="str">
            <v>Liquid (non-flashing)</v>
          </cell>
          <cell r="I3409" t="str">
            <v>Vapor</v>
          </cell>
          <cell r="J3409" t="str">
            <v xml:space="preserve"> - </v>
          </cell>
          <cell r="K3409" t="str">
            <v xml:space="preserve"> - </v>
          </cell>
          <cell r="L3409" t="str">
            <v xml:space="preserve"> - </v>
          </cell>
          <cell r="M3409" t="str">
            <v xml:space="preserve"> - </v>
          </cell>
        </row>
        <row r="3410">
          <cell r="C3410" t="str">
            <v>PRV sizing characterization</v>
          </cell>
          <cell r="H3410" t="str">
            <v>All liquid at nozzle - no flashing in nozzle - C1</v>
          </cell>
          <cell r="I3410" t="str">
            <v>All vapor at nozzle - C5</v>
          </cell>
          <cell r="J3410" t="str">
            <v>N/A</v>
          </cell>
          <cell r="K3410" t="str">
            <v>N/A</v>
          </cell>
          <cell r="L3410" t="str">
            <v>N/A</v>
          </cell>
          <cell r="M3410" t="str">
            <v>N/A</v>
          </cell>
        </row>
        <row r="3411">
          <cell r="C3411" t="str">
            <v>PRV sizing Case flag</v>
          </cell>
          <cell r="H3411">
            <v>1</v>
          </cell>
          <cell r="I3411">
            <v>5</v>
          </cell>
          <cell r="J3411">
            <v>0</v>
          </cell>
          <cell r="K3411">
            <v>0</v>
          </cell>
          <cell r="L3411">
            <v>0</v>
          </cell>
          <cell r="M3411">
            <v>0</v>
          </cell>
        </row>
        <row r="3414">
          <cell r="E3414" t="str">
            <v>into PRV</v>
          </cell>
          <cell r="F3414" t="str">
            <v>V</v>
          </cell>
          <cell r="G3414" t="str">
            <v>T, ｰF</v>
          </cell>
          <cell r="H3414">
            <v>275</v>
          </cell>
          <cell r="I3414">
            <v>275</v>
          </cell>
          <cell r="J3414">
            <v>0</v>
          </cell>
          <cell r="K3414">
            <v>0</v>
          </cell>
          <cell r="L3414">
            <v>0</v>
          </cell>
          <cell r="M3414">
            <v>0</v>
          </cell>
        </row>
        <row r="3415">
          <cell r="F3415" t="str">
            <v>V</v>
          </cell>
          <cell r="G3415" t="str">
            <v>MW</v>
          </cell>
          <cell r="H3415">
            <v>0</v>
          </cell>
          <cell r="I3415">
            <v>39.43</v>
          </cell>
          <cell r="J3415">
            <v>0</v>
          </cell>
          <cell r="K3415">
            <v>0</v>
          </cell>
          <cell r="L3415">
            <v>0</v>
          </cell>
          <cell r="M3415">
            <v>0</v>
          </cell>
        </row>
        <row r="3416">
          <cell r="F3416" t="str">
            <v>V</v>
          </cell>
          <cell r="G3416" t="str">
            <v>P, psia</v>
          </cell>
          <cell r="H3416">
            <v>1114.7</v>
          </cell>
          <cell r="I3416">
            <v>1224.7</v>
          </cell>
          <cell r="J3416">
            <v>0.1</v>
          </cell>
          <cell r="K3416">
            <v>0.1</v>
          </cell>
          <cell r="L3416">
            <v>0.1</v>
          </cell>
          <cell r="M3416">
            <v>0.1</v>
          </cell>
        </row>
        <row r="3417">
          <cell r="C3417" t="str">
            <v>Min JGC value of Z = 0.5</v>
          </cell>
          <cell r="F3417" t="str">
            <v>V</v>
          </cell>
          <cell r="G3417" t="str">
            <v>Z</v>
          </cell>
          <cell r="H3417">
            <v>1E-3</v>
          </cell>
          <cell r="I3417">
            <v>0.67630000000000001</v>
          </cell>
          <cell r="J3417">
            <v>1E-3</v>
          </cell>
          <cell r="K3417">
            <v>1E-3</v>
          </cell>
          <cell r="L3417">
            <v>1E-3</v>
          </cell>
          <cell r="M3417">
            <v>1E-3</v>
          </cell>
        </row>
        <row r="3418">
          <cell r="C3418" t="str">
            <v>Max JGC value of k = 2</v>
          </cell>
          <cell r="F3418" t="str">
            <v>V</v>
          </cell>
          <cell r="G3418" t="str">
            <v>Cp/Cv = k</v>
          </cell>
          <cell r="H3418">
            <v>1</v>
          </cell>
          <cell r="I3418">
            <v>1.4890000000000001</v>
          </cell>
          <cell r="J3418">
            <v>1</v>
          </cell>
          <cell r="K3418">
            <v>1</v>
          </cell>
          <cell r="L3418">
            <v>1</v>
          </cell>
          <cell r="M3418">
            <v>1</v>
          </cell>
        </row>
        <row r="3419">
          <cell r="F3419" t="str">
            <v>V</v>
          </cell>
          <cell r="G3419" t="str">
            <v>lb/ft3</v>
          </cell>
          <cell r="H3419">
            <v>0</v>
          </cell>
          <cell r="I3419">
            <v>9.0441536659154149</v>
          </cell>
          <cell r="J3419">
            <v>0</v>
          </cell>
          <cell r="K3419">
            <v>0</v>
          </cell>
          <cell r="L3419">
            <v>0</v>
          </cell>
          <cell r="M3419">
            <v>0</v>
          </cell>
        </row>
        <row r="3420">
          <cell r="F3420" t="str">
            <v>V</v>
          </cell>
          <cell r="G3420" t="str">
            <v>lb/h</v>
          </cell>
          <cell r="H3420">
            <v>1E-3</v>
          </cell>
          <cell r="I3420">
            <v>2317</v>
          </cell>
          <cell r="J3420">
            <v>1E-3</v>
          </cell>
          <cell r="K3420">
            <v>1E-3</v>
          </cell>
          <cell r="L3420">
            <v>1E-3</v>
          </cell>
          <cell r="M3420">
            <v>1E-3</v>
          </cell>
        </row>
        <row r="3422">
          <cell r="E3422" t="str">
            <v>into PRV</v>
          </cell>
          <cell r="F3422" t="str">
            <v>L</v>
          </cell>
          <cell r="G3422" t="str">
            <v>SG</v>
          </cell>
          <cell r="H3422">
            <v>0.38400000000000001</v>
          </cell>
          <cell r="I3422">
            <v>0.01</v>
          </cell>
          <cell r="J3422">
            <v>0.01</v>
          </cell>
          <cell r="K3422">
            <v>0.01</v>
          </cell>
          <cell r="L3422">
            <v>0.01</v>
          </cell>
          <cell r="M3422">
            <v>0.01</v>
          </cell>
        </row>
        <row r="3423">
          <cell r="F3423" t="str">
            <v>L</v>
          </cell>
          <cell r="G3423" t="str">
            <v>lb/h</v>
          </cell>
          <cell r="H3423">
            <v>1000</v>
          </cell>
          <cell r="I3423">
            <v>0</v>
          </cell>
          <cell r="J3423">
            <v>0</v>
          </cell>
          <cell r="K3423">
            <v>0</v>
          </cell>
          <cell r="L3423">
            <v>0</v>
          </cell>
          <cell r="M3423">
            <v>0</v>
          </cell>
        </row>
        <row r="3424">
          <cell r="F3424" t="str">
            <v>L</v>
          </cell>
          <cell r="G3424" t="str">
            <v>gpm</v>
          </cell>
          <cell r="H3424">
            <v>5.2007994273502609</v>
          </cell>
          <cell r="I3424">
            <v>0</v>
          </cell>
          <cell r="J3424">
            <v>0</v>
          </cell>
          <cell r="K3424">
            <v>0</v>
          </cell>
          <cell r="L3424">
            <v>0</v>
          </cell>
          <cell r="M3424">
            <v>0</v>
          </cell>
        </row>
        <row r="3426">
          <cell r="E3426" t="str">
            <v>Total Relieving Rate</v>
          </cell>
          <cell r="G3426" t="str">
            <v>lb/h</v>
          </cell>
          <cell r="H3426">
            <v>1000.001</v>
          </cell>
          <cell r="I3426">
            <v>2317</v>
          </cell>
          <cell r="J3426">
            <v>1E-3</v>
          </cell>
          <cell r="K3426">
            <v>1E-3</v>
          </cell>
          <cell r="L3426">
            <v>1E-3</v>
          </cell>
          <cell r="M3426">
            <v>1E-3</v>
          </cell>
        </row>
        <row r="3427">
          <cell r="E3427" t="str">
            <v>Inlet weight vapor fraction</v>
          </cell>
          <cell r="G3427" t="str">
            <v>lb/lb</v>
          </cell>
          <cell r="H3427">
            <v>9.9999900000100006E-7</v>
          </cell>
          <cell r="I3427">
            <v>1</v>
          </cell>
          <cell r="J3427" t="str">
            <v xml:space="preserve"> - </v>
          </cell>
          <cell r="K3427" t="str">
            <v xml:space="preserve"> - </v>
          </cell>
          <cell r="L3427" t="str">
            <v xml:space="preserve"> - </v>
          </cell>
          <cell r="M3427" t="str">
            <v xml:space="preserve"> - </v>
          </cell>
        </row>
        <row r="3429">
          <cell r="E3429" t="str">
            <v xml:space="preserve">into PRV ( if zero, sets to 1)  </v>
          </cell>
          <cell r="F3429" t="str">
            <v>rho vap</v>
          </cell>
          <cell r="G3429" t="str">
            <v>lb/ft3</v>
          </cell>
          <cell r="H3429">
            <v>1</v>
          </cell>
          <cell r="I3429">
            <v>9.0441536659154149</v>
          </cell>
          <cell r="J3429">
            <v>1</v>
          </cell>
          <cell r="K3429">
            <v>1</v>
          </cell>
          <cell r="L3429">
            <v>1</v>
          </cell>
          <cell r="M3429">
            <v>1</v>
          </cell>
        </row>
        <row r="3430">
          <cell r="E3430" t="str">
            <v>into PRV</v>
          </cell>
          <cell r="F3430" t="str">
            <v>rho liq</v>
          </cell>
          <cell r="G3430" t="str">
            <v>lb/ft3</v>
          </cell>
          <cell r="H3430">
            <v>23.972337024000002</v>
          </cell>
          <cell r="I3430">
            <v>0.6242796100000001</v>
          </cell>
          <cell r="J3430">
            <v>0.6242796100000001</v>
          </cell>
          <cell r="K3430">
            <v>0.6242796100000001</v>
          </cell>
          <cell r="L3430">
            <v>0.6242796100000001</v>
          </cell>
          <cell r="M3430">
            <v>0.6242796100000001</v>
          </cell>
        </row>
        <row r="3440">
          <cell r="A3440" t="str">
            <v>TLC</v>
          </cell>
          <cell r="D3440" t="str">
            <v>PRV NOZZLE OUTLET conditions in Customary units</v>
          </cell>
        </row>
        <row r="3442">
          <cell r="C3442" t="str">
            <v>Relief Conditions</v>
          </cell>
          <cell r="H3442" t="str">
            <v>ext. fire</v>
          </cell>
          <cell r="I3442" t="str">
            <v>External Fire</v>
          </cell>
          <cell r="J3442" t="str">
            <v xml:space="preserve"> - </v>
          </cell>
          <cell r="K3442" t="str">
            <v xml:space="preserve"> - </v>
          </cell>
          <cell r="L3442" t="str">
            <v xml:space="preserve"> - </v>
          </cell>
          <cell r="M3442" t="str">
            <v xml:space="preserve"> - </v>
          </cell>
        </row>
        <row r="3443">
          <cell r="C3443" t="str">
            <v>Flow characterization</v>
          </cell>
          <cell r="H3443" t="str">
            <v>Liquid (non-flashing)</v>
          </cell>
          <cell r="I3443" t="str">
            <v>Vapor</v>
          </cell>
          <cell r="J3443" t="str">
            <v xml:space="preserve"> - </v>
          </cell>
          <cell r="K3443" t="str">
            <v xml:space="preserve"> - </v>
          </cell>
          <cell r="L3443" t="str">
            <v xml:space="preserve"> - </v>
          </cell>
          <cell r="M3443" t="str">
            <v xml:space="preserve"> - </v>
          </cell>
        </row>
        <row r="3444">
          <cell r="C3444" t="str">
            <v>PRV sizing characterization</v>
          </cell>
          <cell r="H3444" t="str">
            <v>All liquid at nozzle - no flashing in nozzle - C1</v>
          </cell>
          <cell r="I3444" t="str">
            <v>All vapor at nozzle - C5</v>
          </cell>
          <cell r="J3444" t="str">
            <v>N/A</v>
          </cell>
          <cell r="K3444" t="str">
            <v>N/A</v>
          </cell>
          <cell r="L3444" t="str">
            <v>N/A</v>
          </cell>
          <cell r="M3444" t="str">
            <v>N/A</v>
          </cell>
        </row>
        <row r="3445">
          <cell r="C3445" t="str">
            <v>PRV sizing Case flag</v>
          </cell>
          <cell r="H3445">
            <v>1</v>
          </cell>
          <cell r="I3445">
            <v>5</v>
          </cell>
          <cell r="J3445">
            <v>0</v>
          </cell>
          <cell r="K3445">
            <v>0</v>
          </cell>
          <cell r="L3445">
            <v>0</v>
          </cell>
          <cell r="M3445">
            <v>0</v>
          </cell>
        </row>
        <row r="3447">
          <cell r="C3447" t="str">
            <v>Saturation pressure</v>
          </cell>
          <cell r="G3447" t="str">
            <v>psia</v>
          </cell>
          <cell r="H3447">
            <v>3</v>
          </cell>
          <cell r="I3447">
            <v>0</v>
          </cell>
          <cell r="J3447">
            <v>0</v>
          </cell>
          <cell r="K3447">
            <v>0</v>
          </cell>
          <cell r="L3447">
            <v>0</v>
          </cell>
          <cell r="M3447">
            <v>0</v>
          </cell>
        </row>
        <row r="3448">
          <cell r="E3448" t="str">
            <v xml:space="preserve">OUT  OF   PRV  </v>
          </cell>
          <cell r="F3448" t="str">
            <v>vap</v>
          </cell>
          <cell r="G3448" t="str">
            <v>T, ｰF</v>
          </cell>
          <cell r="H3448">
            <v>60</v>
          </cell>
          <cell r="I3448">
            <v>0</v>
          </cell>
          <cell r="J3448">
            <v>0</v>
          </cell>
          <cell r="K3448">
            <v>0</v>
          </cell>
          <cell r="L3448">
            <v>0</v>
          </cell>
          <cell r="M3448">
            <v>0</v>
          </cell>
        </row>
        <row r="3449">
          <cell r="F3449" t="str">
            <v>vap</v>
          </cell>
          <cell r="G3449" t="str">
            <v>MW</v>
          </cell>
          <cell r="H3449">
            <v>60</v>
          </cell>
          <cell r="I3449">
            <v>0</v>
          </cell>
          <cell r="J3449">
            <v>0</v>
          </cell>
          <cell r="K3449">
            <v>0</v>
          </cell>
          <cell r="L3449">
            <v>0</v>
          </cell>
          <cell r="M3449">
            <v>0</v>
          </cell>
        </row>
        <row r="3450">
          <cell r="C3450" t="str">
            <v xml:space="preserve"> Valid Case(s)       3        6</v>
          </cell>
          <cell r="H3450">
            <v>0</v>
          </cell>
          <cell r="I3450">
            <v>0</v>
          </cell>
          <cell r="J3450">
            <v>0</v>
          </cell>
          <cell r="K3450">
            <v>0</v>
          </cell>
          <cell r="L3450">
            <v>0</v>
          </cell>
          <cell r="M3450">
            <v>0</v>
          </cell>
        </row>
        <row r="3451">
          <cell r="D3451" t="str">
            <v xml:space="preserve">PCT of Psat </v>
          </cell>
          <cell r="E3451">
            <v>0.9</v>
          </cell>
          <cell r="G3451" t="str">
            <v>psia</v>
          </cell>
          <cell r="H3451">
            <v>0</v>
          </cell>
          <cell r="I3451">
            <v>0</v>
          </cell>
          <cell r="J3451">
            <v>0</v>
          </cell>
          <cell r="K3451">
            <v>0</v>
          </cell>
          <cell r="L3451">
            <v>0</v>
          </cell>
          <cell r="M3451">
            <v>0</v>
          </cell>
        </row>
        <row r="3452">
          <cell r="D3452" t="str">
            <v xml:space="preserve">PCT of inlet pressure </v>
          </cell>
          <cell r="E3452">
            <v>0.9</v>
          </cell>
          <cell r="G3452" t="str">
            <v>P, psia</v>
          </cell>
          <cell r="H3452">
            <v>1003.23</v>
          </cell>
          <cell r="I3452">
            <v>1102.23</v>
          </cell>
          <cell r="J3452">
            <v>9.0000000000000011E-2</v>
          </cell>
          <cell r="K3452">
            <v>9.0000000000000011E-2</v>
          </cell>
          <cell r="L3452">
            <v>9.0000000000000011E-2</v>
          </cell>
          <cell r="M3452">
            <v>9.0000000000000011E-2</v>
          </cell>
        </row>
        <row r="3454">
          <cell r="C3454" t="str">
            <v>Min JGC value of Z = 0.5</v>
          </cell>
          <cell r="F3454" t="str">
            <v>V</v>
          </cell>
          <cell r="G3454" t="str">
            <v>Z</v>
          </cell>
          <cell r="H3454">
            <v>1</v>
          </cell>
          <cell r="I3454">
            <v>1E-3</v>
          </cell>
          <cell r="J3454">
            <v>1E-3</v>
          </cell>
          <cell r="K3454">
            <v>1E-3</v>
          </cell>
          <cell r="L3454">
            <v>1E-3</v>
          </cell>
          <cell r="M3454">
            <v>1E-3</v>
          </cell>
        </row>
        <row r="3455">
          <cell r="C3455" t="str">
            <v>Max JGC value of k = 2</v>
          </cell>
          <cell r="E3455" t="str">
            <v xml:space="preserve">= inlet k </v>
          </cell>
          <cell r="F3455" t="str">
            <v>V</v>
          </cell>
          <cell r="G3455" t="str">
            <v>Cp/Cv = k</v>
          </cell>
          <cell r="H3455">
            <v>1</v>
          </cell>
          <cell r="I3455">
            <v>1.4890000000000001</v>
          </cell>
          <cell r="J3455">
            <v>1</v>
          </cell>
          <cell r="K3455">
            <v>1</v>
          </cell>
          <cell r="L3455">
            <v>1</v>
          </cell>
          <cell r="M3455">
            <v>1</v>
          </cell>
        </row>
        <row r="3456">
          <cell r="F3456" t="str">
            <v>V</v>
          </cell>
          <cell r="G3456" t="str">
            <v>lb/ft3</v>
          </cell>
          <cell r="H3456">
            <v>10.772663077337677</v>
          </cell>
          <cell r="I3456">
            <v>0</v>
          </cell>
          <cell r="J3456">
            <v>0</v>
          </cell>
          <cell r="K3456">
            <v>0</v>
          </cell>
          <cell r="L3456">
            <v>0</v>
          </cell>
          <cell r="M3456">
            <v>0</v>
          </cell>
        </row>
        <row r="3457">
          <cell r="F3457" t="str">
            <v>V</v>
          </cell>
          <cell r="G3457" t="str">
            <v>lb/h</v>
          </cell>
          <cell r="H3457">
            <v>10000</v>
          </cell>
          <cell r="I3457">
            <v>0</v>
          </cell>
          <cell r="J3457">
            <v>0</v>
          </cell>
          <cell r="K3457">
            <v>0</v>
          </cell>
          <cell r="L3457">
            <v>0</v>
          </cell>
          <cell r="M3457">
            <v>0</v>
          </cell>
        </row>
        <row r="3459">
          <cell r="E3459" t="str">
            <v xml:space="preserve">OUT  OF   PRV  </v>
          </cell>
          <cell r="F3459" t="str">
            <v>L</v>
          </cell>
          <cell r="G3459" t="str">
            <v>SG</v>
          </cell>
          <cell r="H3459">
            <v>1.2</v>
          </cell>
          <cell r="I3459">
            <v>0</v>
          </cell>
          <cell r="J3459">
            <v>0</v>
          </cell>
          <cell r="K3459">
            <v>0</v>
          </cell>
          <cell r="L3459">
            <v>0</v>
          </cell>
          <cell r="M3459">
            <v>0</v>
          </cell>
        </row>
        <row r="3460">
          <cell r="F3460" t="str">
            <v>L</v>
          </cell>
          <cell r="G3460" t="str">
            <v>lb/h</v>
          </cell>
          <cell r="H3460">
            <v>-8999.9989999999998</v>
          </cell>
          <cell r="I3460">
            <v>2317</v>
          </cell>
          <cell r="J3460">
            <v>1E-3</v>
          </cell>
          <cell r="K3460">
            <v>1E-3</v>
          </cell>
          <cell r="L3460">
            <v>1E-3</v>
          </cell>
          <cell r="M3460">
            <v>1E-3</v>
          </cell>
        </row>
        <row r="3461">
          <cell r="F3461" t="str">
            <v>L</v>
          </cell>
          <cell r="G3461" t="str">
            <v>gpm</v>
          </cell>
          <cell r="H3461">
            <v>-14.978300686512933</v>
          </cell>
          <cell r="I3461">
            <v>0</v>
          </cell>
          <cell r="J3461">
            <v>0</v>
          </cell>
          <cell r="K3461">
            <v>0</v>
          </cell>
          <cell r="L3461">
            <v>0</v>
          </cell>
          <cell r="M3461">
            <v>0</v>
          </cell>
        </row>
        <row r="3463">
          <cell r="E3463" t="str">
            <v>Total Relieving Rate</v>
          </cell>
          <cell r="G3463" t="str">
            <v>lb/h</v>
          </cell>
          <cell r="H3463">
            <v>1000.001</v>
          </cell>
          <cell r="I3463">
            <v>2317</v>
          </cell>
          <cell r="J3463">
            <v>0.01</v>
          </cell>
          <cell r="K3463">
            <v>0.01</v>
          </cell>
          <cell r="L3463">
            <v>0.01</v>
          </cell>
          <cell r="M3463">
            <v>0.01</v>
          </cell>
        </row>
        <row r="3464">
          <cell r="E3464" t="str">
            <v>OUTLET  weight vapor fraction</v>
          </cell>
          <cell r="G3464" t="str">
            <v>lb/lb</v>
          </cell>
          <cell r="H3464">
            <v>9.9999900000099995</v>
          </cell>
          <cell r="I3464">
            <v>9.9999999999999995E-7</v>
          </cell>
          <cell r="J3464">
            <v>1</v>
          </cell>
          <cell r="K3464">
            <v>1</v>
          </cell>
          <cell r="L3464">
            <v>1</v>
          </cell>
          <cell r="M3464">
            <v>1</v>
          </cell>
        </row>
        <row r="3466">
          <cell r="E3466" t="str">
            <v xml:space="preserve">OUT  OF   PRV  </v>
          </cell>
          <cell r="F3466" t="str">
            <v>rho vap</v>
          </cell>
          <cell r="G3466" t="str">
            <v>lb/ft3</v>
          </cell>
          <cell r="H3466">
            <v>10.772663077337677</v>
          </cell>
          <cell r="I3466">
            <v>9.9999999999999995E-7</v>
          </cell>
          <cell r="J3466">
            <v>9.9999999999999995E-7</v>
          </cell>
          <cell r="K3466">
            <v>9.9999999999999995E-7</v>
          </cell>
          <cell r="L3466">
            <v>9.9999999999999995E-7</v>
          </cell>
          <cell r="M3466">
            <v>9.9999999999999995E-7</v>
          </cell>
        </row>
        <row r="3467">
          <cell r="E3467" t="str">
            <v xml:space="preserve">OUT  OF   PRV  </v>
          </cell>
          <cell r="F3467" t="str">
            <v>rho liq</v>
          </cell>
          <cell r="G3467" t="str">
            <v>lb/ft3</v>
          </cell>
          <cell r="H3467">
            <v>74.913553199999996</v>
          </cell>
          <cell r="I3467">
            <v>0.01</v>
          </cell>
          <cell r="J3467">
            <v>0.01</v>
          </cell>
          <cell r="K3467">
            <v>0.01</v>
          </cell>
          <cell r="L3467">
            <v>0.01</v>
          </cell>
          <cell r="M3467">
            <v>0.01</v>
          </cell>
        </row>
        <row r="3468">
          <cell r="C3468" t="str">
            <v>Absolute total back-pressure</v>
          </cell>
          <cell r="G3468" t="str">
            <v>psia</v>
          </cell>
          <cell r="H3468">
            <v>116.8</v>
          </cell>
          <cell r="I3468">
            <v>116.8</v>
          </cell>
          <cell r="J3468">
            <v>116.8</v>
          </cell>
          <cell r="K3468">
            <v>116.8</v>
          </cell>
          <cell r="L3468">
            <v>116.8</v>
          </cell>
          <cell r="M3468">
            <v>116.8</v>
          </cell>
        </row>
        <row r="3475">
          <cell r="A3475" t="str">
            <v>TLC</v>
          </cell>
        </row>
        <row r="3476">
          <cell r="D3476" t="str">
            <v>Omega 2-phase calculations in Customary units</v>
          </cell>
        </row>
        <row r="3478">
          <cell r="C3478" t="str">
            <v>PRV sizing Case flag</v>
          </cell>
          <cell r="H3478">
            <v>1</v>
          </cell>
          <cell r="I3478">
            <v>5</v>
          </cell>
          <cell r="J3478">
            <v>0</v>
          </cell>
          <cell r="K3478">
            <v>0</v>
          </cell>
          <cell r="L3478">
            <v>0</v>
          </cell>
          <cell r="M3478">
            <v>0</v>
          </cell>
        </row>
        <row r="3480">
          <cell r="C3480" t="str">
            <v xml:space="preserve"> Valid Case(s)       3        6</v>
          </cell>
          <cell r="H3480">
            <v>0</v>
          </cell>
          <cell r="I3480">
            <v>0</v>
          </cell>
          <cell r="J3480">
            <v>0</v>
          </cell>
          <cell r="K3480">
            <v>0</v>
          </cell>
          <cell r="L3480">
            <v>0</v>
          </cell>
          <cell r="M3480">
            <v>0</v>
          </cell>
        </row>
        <row r="3481">
          <cell r="C3481" t="str">
            <v>Specific volume of material at 90% of Psat</v>
          </cell>
          <cell r="G3481" t="str">
            <v>ft3/lb</v>
          </cell>
          <cell r="H3481" t="str">
            <v>N/A</v>
          </cell>
          <cell r="I3481" t="str">
            <v>N/A</v>
          </cell>
          <cell r="J3481" t="str">
            <v>N/A</v>
          </cell>
          <cell r="K3481" t="str">
            <v>N/A</v>
          </cell>
          <cell r="L3481" t="str">
            <v>N/A</v>
          </cell>
          <cell r="M3481" t="str">
            <v>N/A</v>
          </cell>
        </row>
        <row r="3482">
          <cell r="C3482" t="str">
            <v xml:space="preserve"> Valid Case(s)        4    </v>
          </cell>
          <cell r="H3482">
            <v>0</v>
          </cell>
          <cell r="I3482">
            <v>0</v>
          </cell>
          <cell r="J3482">
            <v>0</v>
          </cell>
          <cell r="K3482">
            <v>0</v>
          </cell>
          <cell r="L3482">
            <v>0</v>
          </cell>
          <cell r="M3482">
            <v>0</v>
          </cell>
        </row>
        <row r="3483">
          <cell r="C3483" t="str">
            <v>Specific volume of material at 90% of Po</v>
          </cell>
          <cell r="G3483" t="str">
            <v>ft3/lb</v>
          </cell>
          <cell r="H3483" t="str">
            <v>N/A</v>
          </cell>
          <cell r="I3483" t="str">
            <v>N/A</v>
          </cell>
          <cell r="J3483" t="str">
            <v>N/A</v>
          </cell>
          <cell r="K3483" t="str">
            <v>N/A</v>
          </cell>
          <cell r="L3483" t="str">
            <v>N/A</v>
          </cell>
          <cell r="M3483" t="str">
            <v>N/A</v>
          </cell>
        </row>
        <row r="3484">
          <cell r="C3484" t="str">
            <v xml:space="preserve"> Valid Case(s)    2  3  4    6</v>
          </cell>
          <cell r="H3484">
            <v>0</v>
          </cell>
          <cell r="I3484">
            <v>0</v>
          </cell>
          <cell r="J3484">
            <v>0</v>
          </cell>
          <cell r="K3484">
            <v>0</v>
          </cell>
          <cell r="L3484">
            <v>0</v>
          </cell>
          <cell r="M3484">
            <v>0</v>
          </cell>
        </row>
        <row r="3485">
          <cell r="C3485" t="str">
            <v>Specific volume of material at the inlet</v>
          </cell>
          <cell r="G3485" t="str">
            <v>ft3/lb</v>
          </cell>
          <cell r="H3485" t="str">
            <v>N/A</v>
          </cell>
          <cell r="I3485" t="str">
            <v>N/A</v>
          </cell>
          <cell r="J3485" t="str">
            <v>N/A</v>
          </cell>
          <cell r="K3485" t="str">
            <v>N/A</v>
          </cell>
          <cell r="L3485" t="str">
            <v>N/A</v>
          </cell>
          <cell r="M3485" t="str">
            <v>N/A</v>
          </cell>
        </row>
        <row r="3486">
          <cell r="C3486" t="str">
            <v xml:space="preserve"> Valid Case(s)    2        </v>
          </cell>
          <cell r="H3486">
            <v>0</v>
          </cell>
          <cell r="I3486">
            <v>0</v>
          </cell>
          <cell r="J3486">
            <v>0</v>
          </cell>
          <cell r="K3486">
            <v>0</v>
          </cell>
          <cell r="L3486">
            <v>0</v>
          </cell>
          <cell r="M3486">
            <v>0</v>
          </cell>
        </row>
        <row r="3487">
          <cell r="C3487" t="str">
            <v>Specific volume of vapor at inlet</v>
          </cell>
          <cell r="G3487" t="str">
            <v>ft3/lb</v>
          </cell>
          <cell r="H3487" t="str">
            <v>N/A</v>
          </cell>
          <cell r="I3487" t="str">
            <v>N/A</v>
          </cell>
          <cell r="J3487" t="str">
            <v>N/A</v>
          </cell>
          <cell r="K3487" t="str">
            <v>N/A</v>
          </cell>
          <cell r="L3487" t="str">
            <v>N/A</v>
          </cell>
          <cell r="M3487" t="str">
            <v>N/A</v>
          </cell>
        </row>
        <row r="3488">
          <cell r="C3488" t="str">
            <v xml:space="preserve"> Valid Case(s)    2        </v>
          </cell>
          <cell r="H3488">
            <v>0</v>
          </cell>
          <cell r="I3488">
            <v>0</v>
          </cell>
          <cell r="J3488">
            <v>0</v>
          </cell>
          <cell r="K3488">
            <v>0</v>
          </cell>
          <cell r="L3488">
            <v>0</v>
          </cell>
          <cell r="M3488">
            <v>0</v>
          </cell>
        </row>
        <row r="3489">
          <cell r="C3489" t="str">
            <v>Omega - V + L no flashing - case 2</v>
          </cell>
          <cell r="G3489" t="str">
            <v xml:space="preserve"> - </v>
          </cell>
          <cell r="H3489" t="str">
            <v>N/A</v>
          </cell>
          <cell r="I3489" t="str">
            <v>N/A</v>
          </cell>
          <cell r="J3489" t="str">
            <v>N/A</v>
          </cell>
          <cell r="K3489" t="str">
            <v>N/A</v>
          </cell>
          <cell r="L3489" t="str">
            <v>N/A</v>
          </cell>
          <cell r="M3489" t="str">
            <v>N/A</v>
          </cell>
        </row>
        <row r="3490">
          <cell r="C3490" t="str">
            <v xml:space="preserve"> Valid Case(s)      3      6</v>
          </cell>
          <cell r="H3490">
            <v>0</v>
          </cell>
          <cell r="I3490">
            <v>0</v>
          </cell>
          <cell r="J3490">
            <v>0</v>
          </cell>
          <cell r="K3490">
            <v>0</v>
          </cell>
          <cell r="L3490">
            <v>0</v>
          </cell>
          <cell r="M3490">
            <v>0</v>
          </cell>
        </row>
        <row r="3491">
          <cell r="C3491" t="str">
            <v>Omega - Sub cooled Liq flashing  / Sat. Liq flashing</v>
          </cell>
          <cell r="G3491" t="str">
            <v xml:space="preserve"> - </v>
          </cell>
          <cell r="H3491" t="str">
            <v>N/A</v>
          </cell>
          <cell r="I3491" t="str">
            <v>N/A</v>
          </cell>
          <cell r="J3491" t="str">
            <v>N/A</v>
          </cell>
          <cell r="K3491" t="str">
            <v>N/A</v>
          </cell>
          <cell r="L3491" t="str">
            <v>N/A</v>
          </cell>
          <cell r="M3491" t="str">
            <v>N/A</v>
          </cell>
        </row>
        <row r="3492">
          <cell r="C3492" t="str">
            <v xml:space="preserve"> Valid Case(s)        4    </v>
          </cell>
          <cell r="H3492">
            <v>0</v>
          </cell>
          <cell r="I3492">
            <v>0</v>
          </cell>
          <cell r="J3492">
            <v>0</v>
          </cell>
          <cell r="K3492">
            <v>0</v>
          </cell>
          <cell r="L3492">
            <v>0</v>
          </cell>
          <cell r="M3492">
            <v>0</v>
          </cell>
        </row>
        <row r="3493">
          <cell r="C3493" t="str">
            <v>Omega - V + L flashing</v>
          </cell>
          <cell r="G3493" t="str">
            <v xml:space="preserve"> - </v>
          </cell>
          <cell r="H3493" t="str">
            <v>N/A</v>
          </cell>
          <cell r="I3493" t="str">
            <v>N/A</v>
          </cell>
          <cell r="J3493" t="str">
            <v>N/A</v>
          </cell>
          <cell r="K3493" t="str">
            <v>N/A</v>
          </cell>
          <cell r="L3493" t="str">
            <v>N/A</v>
          </cell>
          <cell r="M3493" t="str">
            <v>N/A</v>
          </cell>
        </row>
        <row r="3495">
          <cell r="C3495" t="str">
            <v>Calc Compressible flow parameter, omega</v>
          </cell>
          <cell r="G3495" t="str">
            <v xml:space="preserve"> - </v>
          </cell>
          <cell r="H3495" t="str">
            <v>N/A</v>
          </cell>
          <cell r="I3495" t="str">
            <v>N/A</v>
          </cell>
          <cell r="J3495" t="str">
            <v>N/A</v>
          </cell>
          <cell r="K3495" t="str">
            <v>N/A</v>
          </cell>
          <cell r="L3495" t="str">
            <v>N/A</v>
          </cell>
          <cell r="M3495" t="str">
            <v>N/A</v>
          </cell>
        </row>
        <row r="3510">
          <cell r="A3510" t="str">
            <v>TLC</v>
          </cell>
        </row>
        <row r="3511">
          <cell r="D3511" t="str">
            <v>Omega 2-phase calculations - sub-cooled sizing additional calcs - in Customary units</v>
          </cell>
        </row>
        <row r="3513">
          <cell r="C3513" t="str">
            <v>PRV sizing Case flag</v>
          </cell>
          <cell r="H3513">
            <v>1</v>
          </cell>
          <cell r="I3513">
            <v>5</v>
          </cell>
          <cell r="J3513">
            <v>0</v>
          </cell>
          <cell r="K3513">
            <v>0</v>
          </cell>
          <cell r="L3513">
            <v>0</v>
          </cell>
          <cell r="M3513">
            <v>0</v>
          </cell>
        </row>
        <row r="3517">
          <cell r="C3517" t="str">
            <v>Transition criterion parameter = (2 omega)/(2 omega + 1)</v>
          </cell>
          <cell r="H3517" t="str">
            <v>N/A</v>
          </cell>
          <cell r="I3517" t="str">
            <v>N/A</v>
          </cell>
          <cell r="J3517" t="str">
            <v>N/A</v>
          </cell>
          <cell r="K3517" t="str">
            <v>N/A</v>
          </cell>
          <cell r="L3517" t="str">
            <v>N/A</v>
          </cell>
          <cell r="M3517" t="str">
            <v>N/A</v>
          </cell>
        </row>
        <row r="3518">
          <cell r="C3518" t="str">
            <v>Dimensionless subcooling parameter = (Psat)/(P1)</v>
          </cell>
          <cell r="H3518">
            <v>2.6913070781376153E-3</v>
          </cell>
          <cell r="I3518">
            <v>0</v>
          </cell>
          <cell r="J3518">
            <v>0</v>
          </cell>
          <cell r="K3518">
            <v>0</v>
          </cell>
          <cell r="L3518">
            <v>0</v>
          </cell>
          <cell r="M3518">
            <v>0</v>
          </cell>
        </row>
        <row r="3520">
          <cell r="C3520" t="str">
            <v>Check for high/low sub cooling:  0=high,  1=low</v>
          </cell>
          <cell r="H3520" t="str">
            <v>N/A</v>
          </cell>
          <cell r="I3520" t="str">
            <v>N/A</v>
          </cell>
          <cell r="J3520" t="str">
            <v>N/A</v>
          </cell>
          <cell r="K3520" t="str">
            <v>N/A</v>
          </cell>
          <cell r="L3520" t="str">
            <v>N/A</v>
          </cell>
          <cell r="M3520" t="str">
            <v>N/A</v>
          </cell>
        </row>
        <row r="3522">
          <cell r="C3522" t="str">
            <v>Compare critical flow press. to back pressure</v>
          </cell>
          <cell r="G3522" t="str">
            <v>high</v>
          </cell>
          <cell r="H3522" t="str">
            <v>N/A</v>
          </cell>
          <cell r="I3522" t="str">
            <v>N/A</v>
          </cell>
          <cell r="J3522" t="str">
            <v>N/A</v>
          </cell>
          <cell r="K3522" t="str">
            <v>N/A</v>
          </cell>
          <cell r="L3522" t="str">
            <v>N/A</v>
          </cell>
          <cell r="M3522" t="str">
            <v>N/A</v>
          </cell>
        </row>
        <row r="3524">
          <cell r="C3524" t="str">
            <v>Accumulated Pressure Conversions :</v>
          </cell>
          <cell r="G3524" t="str">
            <v>lbf/ft"</v>
          </cell>
          <cell r="H3524">
            <v>160516.80000000002</v>
          </cell>
          <cell r="I3524">
            <v>176356.80000000002</v>
          </cell>
          <cell r="J3524">
            <v>14.4</v>
          </cell>
          <cell r="K3524">
            <v>14.4</v>
          </cell>
          <cell r="L3524">
            <v>14.4</v>
          </cell>
          <cell r="M3524">
            <v>14.4</v>
          </cell>
        </row>
        <row r="3525">
          <cell r="G3525" t="str">
            <v>lb/ft"</v>
          </cell>
          <cell r="H3525">
            <v>5164475.3885231996</v>
          </cell>
          <cell r="I3525">
            <v>5674112.3246831996</v>
          </cell>
          <cell r="J3525">
            <v>463.30630559999997</v>
          </cell>
          <cell r="K3525">
            <v>463.30630559999997</v>
          </cell>
          <cell r="L3525">
            <v>463.30630559999997</v>
          </cell>
          <cell r="M3525">
            <v>463.30630559999997</v>
          </cell>
        </row>
        <row r="3527">
          <cell r="C3527" t="str">
            <v>Mass flux high sub cooled</v>
          </cell>
          <cell r="F3527" t="str">
            <v>high</v>
          </cell>
          <cell r="G3527" t="str">
            <v>lb/ft".s</v>
          </cell>
          <cell r="H3527" t="str">
            <v>N/A</v>
          </cell>
          <cell r="I3527" t="str">
            <v>N/A</v>
          </cell>
          <cell r="J3527" t="str">
            <v>N/A</v>
          </cell>
          <cell r="K3527" t="str">
            <v>N/A</v>
          </cell>
          <cell r="L3527" t="str">
            <v>N/A</v>
          </cell>
          <cell r="M3527" t="str">
            <v>N/A</v>
          </cell>
        </row>
        <row r="3528">
          <cell r="G3528" t="str">
            <v>lb/in2.h</v>
          </cell>
          <cell r="H3528" t="str">
            <v>N/A</v>
          </cell>
          <cell r="I3528" t="str">
            <v>N/A</v>
          </cell>
          <cell r="J3528" t="str">
            <v>N/A</v>
          </cell>
          <cell r="K3528" t="str">
            <v>N/A</v>
          </cell>
          <cell r="L3528" t="str">
            <v>N/A</v>
          </cell>
          <cell r="M3528" t="str">
            <v>N/A</v>
          </cell>
        </row>
        <row r="3530">
          <cell r="C3530" t="str">
            <v>calculate critical flow pressure nc</v>
          </cell>
          <cell r="F3530" t="str">
            <v>low</v>
          </cell>
          <cell r="H3530" t="str">
            <v>N/A</v>
          </cell>
          <cell r="I3530" t="str">
            <v>N/A</v>
          </cell>
          <cell r="J3530" t="str">
            <v>N/A</v>
          </cell>
          <cell r="K3530" t="str">
            <v>N/A</v>
          </cell>
          <cell r="L3530" t="str">
            <v>N/A</v>
          </cell>
          <cell r="M3530" t="str">
            <v>N/A</v>
          </cell>
        </row>
        <row r="3532">
          <cell r="C3532" t="str">
            <v>Compare crit flow press. to back-press</v>
          </cell>
          <cell r="F3532" t="str">
            <v>low</v>
          </cell>
          <cell r="H3532" t="str">
            <v>N/A</v>
          </cell>
          <cell r="I3532" t="str">
            <v>N/A</v>
          </cell>
          <cell r="J3532" t="str">
            <v>N/A</v>
          </cell>
          <cell r="K3532" t="str">
            <v>N/A</v>
          </cell>
          <cell r="L3532" t="str">
            <v>N/A</v>
          </cell>
          <cell r="M3532" t="str">
            <v>N/A</v>
          </cell>
        </row>
        <row r="3534">
          <cell r="C3534" t="str">
            <v>Mass flux low sub cooled</v>
          </cell>
          <cell r="F3534" t="str">
            <v>low</v>
          </cell>
          <cell r="G3534" t="str">
            <v>lb/ft".s</v>
          </cell>
          <cell r="H3534" t="str">
            <v>N/A</v>
          </cell>
          <cell r="I3534" t="str">
            <v>N/A</v>
          </cell>
          <cell r="J3534" t="str">
            <v>N/A</v>
          </cell>
          <cell r="K3534" t="str">
            <v>N/A</v>
          </cell>
          <cell r="L3534" t="str">
            <v>N/A</v>
          </cell>
          <cell r="M3534" t="str">
            <v>N/A</v>
          </cell>
        </row>
        <row r="3535">
          <cell r="E3535" t="str">
            <v>equation 1</v>
          </cell>
          <cell r="G3535" t="str">
            <v>lb/in2.h</v>
          </cell>
          <cell r="H3535" t="str">
            <v>N/A</v>
          </cell>
          <cell r="I3535" t="str">
            <v>N/A</v>
          </cell>
          <cell r="J3535" t="str">
            <v>N/A</v>
          </cell>
          <cell r="K3535" t="str">
            <v>N/A</v>
          </cell>
          <cell r="L3535" t="str">
            <v>N/A</v>
          </cell>
          <cell r="M3535" t="str">
            <v>N/A</v>
          </cell>
        </row>
        <row r="3537">
          <cell r="C3537" t="str">
            <v>Sub-cooled mass flux</v>
          </cell>
          <cell r="G3537" t="str">
            <v>lb/in2.h</v>
          </cell>
          <cell r="H3537" t="str">
            <v>N/A</v>
          </cell>
          <cell r="I3537" t="str">
            <v>N/A</v>
          </cell>
          <cell r="J3537" t="str">
            <v>N/A</v>
          </cell>
          <cell r="K3537" t="str">
            <v>N/A</v>
          </cell>
          <cell r="L3537" t="str">
            <v>N/A</v>
          </cell>
          <cell r="M3537" t="str">
            <v>N/A</v>
          </cell>
        </row>
        <row r="3538">
          <cell r="C3538" t="str">
            <v xml:space="preserve"> Sub-cooled valid for Case(s)     3       </v>
          </cell>
          <cell r="H3538">
            <v>0</v>
          </cell>
          <cell r="I3538">
            <v>0</v>
          </cell>
          <cell r="J3538">
            <v>0</v>
          </cell>
          <cell r="K3538">
            <v>0</v>
          </cell>
          <cell r="L3538">
            <v>0</v>
          </cell>
          <cell r="M3538">
            <v>0</v>
          </cell>
        </row>
        <row r="3540">
          <cell r="C3540" t="str">
            <v>Mass flux, sub-cooled, omega, Gc</v>
          </cell>
          <cell r="G3540" t="str">
            <v>lb/in2.h</v>
          </cell>
          <cell r="H3540" t="str">
            <v>N/A</v>
          </cell>
          <cell r="I3540" t="str">
            <v>N/A</v>
          </cell>
          <cell r="J3540" t="str">
            <v>N/A</v>
          </cell>
          <cell r="K3540" t="str">
            <v>N/A</v>
          </cell>
          <cell r="L3540" t="str">
            <v>N/A</v>
          </cell>
          <cell r="M3540" t="str">
            <v>N/A</v>
          </cell>
        </row>
        <row r="3545">
          <cell r="A3545" t="str">
            <v>TLC</v>
          </cell>
          <cell r="D3545" t="str">
            <v>Omega calcs - in Customary units</v>
          </cell>
        </row>
        <row r="3547">
          <cell r="C3547" t="str">
            <v>PRV sizing Case flag</v>
          </cell>
          <cell r="H3547">
            <v>1</v>
          </cell>
          <cell r="I3547">
            <v>5</v>
          </cell>
          <cell r="J3547">
            <v>0</v>
          </cell>
          <cell r="K3547">
            <v>0</v>
          </cell>
          <cell r="L3547">
            <v>0</v>
          </cell>
          <cell r="M3547">
            <v>0</v>
          </cell>
        </row>
        <row r="3549">
          <cell r="C3549" t="str">
            <v>Initial guess for pressure ratio</v>
          </cell>
          <cell r="H3549">
            <v>0.5549095086826934</v>
          </cell>
          <cell r="I3549">
            <v>0.54864070770916218</v>
          </cell>
          <cell r="J3549">
            <v>0.5559129977625239</v>
          </cell>
          <cell r="K3549">
            <v>0.55022257861544055</v>
          </cell>
          <cell r="L3549">
            <v>0.55031061827768912</v>
          </cell>
          <cell r="M3549">
            <v>0.55031061827768912</v>
          </cell>
        </row>
        <row r="3551">
          <cell r="C3551" t="str">
            <v>Non-sub-cooled valid for Case(s)   2    4     6</v>
          </cell>
          <cell r="H3551">
            <v>0</v>
          </cell>
          <cell r="I3551">
            <v>0</v>
          </cell>
          <cell r="J3551">
            <v>0</v>
          </cell>
          <cell r="K3551">
            <v>0</v>
          </cell>
          <cell r="L3551">
            <v>0</v>
          </cell>
          <cell r="M3551">
            <v>0</v>
          </cell>
        </row>
        <row r="3552">
          <cell r="C3552" t="str">
            <v>CC_ratio - not converged if value not zero</v>
          </cell>
          <cell r="H3552">
            <v>0</v>
          </cell>
          <cell r="I3552">
            <v>0</v>
          </cell>
          <cell r="J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0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  <cell r="S3552">
            <v>0</v>
          </cell>
        </row>
        <row r="3554">
          <cell r="C3554" t="str">
            <v>n1</v>
          </cell>
          <cell r="H3554">
            <v>0.5549095086826934</v>
          </cell>
          <cell r="I3554">
            <v>0.54864070770916218</v>
          </cell>
          <cell r="J3554">
            <v>0.5559129977625239</v>
          </cell>
          <cell r="K3554">
            <v>0.55022257861544055</v>
          </cell>
          <cell r="L3554">
            <v>0.55031061827768912</v>
          </cell>
          <cell r="M3554">
            <v>0.55031061827768912</v>
          </cell>
        </row>
        <row r="3555">
          <cell r="C3555" t="str">
            <v>n2</v>
          </cell>
          <cell r="H3555" t="str">
            <v>N/A</v>
          </cell>
          <cell r="I3555" t="str">
            <v>N/A</v>
          </cell>
          <cell r="J3555" t="str">
            <v>N/A</v>
          </cell>
          <cell r="K3555" t="str">
            <v>N/A</v>
          </cell>
          <cell r="L3555" t="str">
            <v>N/A</v>
          </cell>
          <cell r="M3555" t="str">
            <v>N/A</v>
          </cell>
        </row>
        <row r="3557">
          <cell r="C3557" t="str">
            <v>nc:  if ( omega &lt; 3 , nc = n1, nc = n2 )</v>
          </cell>
          <cell r="H3557">
            <v>0</v>
          </cell>
          <cell r="I3557">
            <v>0</v>
          </cell>
          <cell r="J3557">
            <v>0</v>
          </cell>
          <cell r="K3557">
            <v>0</v>
          </cell>
          <cell r="L3557">
            <v>0</v>
          </cell>
          <cell r="M3557">
            <v>0</v>
          </cell>
        </row>
        <row r="3559">
          <cell r="C3559" t="str">
            <v>Determine critical pressure</v>
          </cell>
          <cell r="H3559" t="str">
            <v>N/A</v>
          </cell>
          <cell r="I3559" t="str">
            <v>N/A</v>
          </cell>
          <cell r="J3559" t="str">
            <v>N/A</v>
          </cell>
          <cell r="K3559" t="str">
            <v>N/A</v>
          </cell>
          <cell r="L3559" t="str">
            <v>N/A</v>
          </cell>
          <cell r="M3559" t="str">
            <v>N/A</v>
          </cell>
        </row>
        <row r="3561">
          <cell r="C3561" t="str">
            <v>Determine if critical ( choked ) flow develops</v>
          </cell>
          <cell r="H3561" t="b">
            <v>1</v>
          </cell>
          <cell r="I3561" t="b">
            <v>1</v>
          </cell>
          <cell r="J3561" t="b">
            <v>1</v>
          </cell>
          <cell r="K3561" t="b">
            <v>1</v>
          </cell>
          <cell r="L3561" t="b">
            <v>1</v>
          </cell>
          <cell r="M3561" t="b">
            <v>1</v>
          </cell>
        </row>
        <row r="3563">
          <cell r="C3563" t="str">
            <v>Calculate Mass flux at choked flow conditions G1</v>
          </cell>
          <cell r="H3563" t="str">
            <v>N/A</v>
          </cell>
          <cell r="I3563" t="str">
            <v>N/A</v>
          </cell>
          <cell r="J3563" t="str">
            <v>N/A</v>
          </cell>
          <cell r="K3563" t="str">
            <v>N/A</v>
          </cell>
          <cell r="L3563" t="str">
            <v>N/A</v>
          </cell>
          <cell r="M3563" t="str">
            <v>N/A</v>
          </cell>
        </row>
        <row r="3564">
          <cell r="C3564" t="str">
            <v>Calculate Mass flux at choked flow conditions G2</v>
          </cell>
          <cell r="H3564" t="str">
            <v>N/A</v>
          </cell>
          <cell r="I3564" t="str">
            <v>N/A</v>
          </cell>
          <cell r="J3564" t="str">
            <v>N/A</v>
          </cell>
          <cell r="K3564" t="str">
            <v>N/A</v>
          </cell>
          <cell r="L3564" t="str">
            <v>N/A</v>
          </cell>
          <cell r="M3564" t="str">
            <v>N/A</v>
          </cell>
        </row>
        <row r="3566">
          <cell r="C3566" t="str">
            <v>Gc:  if ( omega &lt; 3 , Gc = G1, Gc = G2 )</v>
          </cell>
          <cell r="G3566" t="str">
            <v>lb/ft".s</v>
          </cell>
          <cell r="H3566" t="str">
            <v>N/A</v>
          </cell>
          <cell r="I3566" t="str">
            <v>N/A</v>
          </cell>
          <cell r="J3566" t="str">
            <v>N/A</v>
          </cell>
          <cell r="K3566" t="str">
            <v>N/A</v>
          </cell>
          <cell r="L3566" t="str">
            <v>N/A</v>
          </cell>
          <cell r="M3566" t="str">
            <v>N/A</v>
          </cell>
        </row>
        <row r="3567">
          <cell r="C3567" t="str">
            <v>Mass flux, critical, omega, Gc</v>
          </cell>
          <cell r="G3567" t="str">
            <v>lb/in2.h</v>
          </cell>
          <cell r="H3567" t="str">
            <v>N/A</v>
          </cell>
          <cell r="I3567" t="str">
            <v>N/A</v>
          </cell>
          <cell r="J3567" t="str">
            <v>N/A</v>
          </cell>
          <cell r="K3567" t="str">
            <v>N/A</v>
          </cell>
          <cell r="L3567" t="str">
            <v>N/A</v>
          </cell>
          <cell r="M3567" t="str">
            <v>N/A</v>
          </cell>
        </row>
        <row r="3569">
          <cell r="C3569" t="str">
            <v>sub-critical nb</v>
          </cell>
          <cell r="H3569">
            <v>0.10478155557549115</v>
          </cell>
          <cell r="I3569">
            <v>9.537029476606515E-2</v>
          </cell>
          <cell r="J3569">
            <v>1168</v>
          </cell>
          <cell r="K3569">
            <v>1168</v>
          </cell>
          <cell r="L3569">
            <v>1168</v>
          </cell>
          <cell r="M3569">
            <v>1168</v>
          </cell>
        </row>
        <row r="3571">
          <cell r="C3571" t="str">
            <v>Mass flux at sub-critical flow conditions</v>
          </cell>
          <cell r="G3571" t="str">
            <v>lb/ft".s</v>
          </cell>
          <cell r="H3571" t="str">
            <v>N/A</v>
          </cell>
          <cell r="I3571" t="str">
            <v>N/A</v>
          </cell>
          <cell r="J3571" t="str">
            <v>N/A</v>
          </cell>
          <cell r="K3571" t="str">
            <v>N/A</v>
          </cell>
          <cell r="L3571" t="str">
            <v>N/A</v>
          </cell>
          <cell r="M3571" t="str">
            <v>N/A</v>
          </cell>
        </row>
        <row r="3572">
          <cell r="C3572" t="str">
            <v>Mass flux, sub-critical, omega, Gc</v>
          </cell>
          <cell r="G3572" t="str">
            <v>lb/in2.h</v>
          </cell>
          <cell r="H3572" t="str">
            <v>N/A</v>
          </cell>
          <cell r="I3572" t="str">
            <v>N/A</v>
          </cell>
          <cell r="J3572" t="str">
            <v>N/A</v>
          </cell>
          <cell r="K3572" t="str">
            <v>N/A</v>
          </cell>
          <cell r="L3572" t="str">
            <v>N/A</v>
          </cell>
          <cell r="M3572" t="str">
            <v>N/A</v>
          </cell>
        </row>
        <row r="3574">
          <cell r="E3574" t="str">
            <v>into PRV</v>
          </cell>
          <cell r="F3574" t="str">
            <v>vap</v>
          </cell>
          <cell r="G3574" t="str">
            <v>vol frac</v>
          </cell>
          <cell r="H3574">
            <v>0</v>
          </cell>
          <cell r="I3574">
            <v>1</v>
          </cell>
          <cell r="J3574">
            <v>0</v>
          </cell>
          <cell r="K3574">
            <v>0</v>
          </cell>
          <cell r="L3574">
            <v>0</v>
          </cell>
          <cell r="M3574">
            <v>0</v>
          </cell>
        </row>
        <row r="3575">
          <cell r="F3575" t="str">
            <v>vol-averaged coefficient of PRV discharge, Kd</v>
          </cell>
          <cell r="H3575">
            <v>0.65</v>
          </cell>
          <cell r="I3575">
            <v>0.97499999999999998</v>
          </cell>
          <cell r="J3575">
            <v>0.01</v>
          </cell>
          <cell r="K3575">
            <v>0.01</v>
          </cell>
          <cell r="L3575">
            <v>0.01</v>
          </cell>
          <cell r="M3575">
            <v>0.01</v>
          </cell>
        </row>
        <row r="3580">
          <cell r="A3580" t="str">
            <v>TLC</v>
          </cell>
          <cell r="D3580" t="str">
            <v>PRV Sizing for omega cases - in Customary units</v>
          </cell>
        </row>
        <row r="3582">
          <cell r="C3582" t="str">
            <v>PRV sizing Case flag</v>
          </cell>
          <cell r="H3582">
            <v>1</v>
          </cell>
          <cell r="I3582">
            <v>5</v>
          </cell>
          <cell r="J3582">
            <v>0</v>
          </cell>
          <cell r="K3582">
            <v>0</v>
          </cell>
          <cell r="L3582">
            <v>0</v>
          </cell>
          <cell r="M3582">
            <v>0</v>
          </cell>
        </row>
        <row r="3584">
          <cell r="C3584" t="str">
            <v>Conventional spring-loaded sizing valid ?</v>
          </cell>
          <cell r="H3584">
            <v>1</v>
          </cell>
          <cell r="I3584">
            <v>1</v>
          </cell>
          <cell r="J3584">
            <v>1</v>
          </cell>
          <cell r="K3584">
            <v>1</v>
          </cell>
          <cell r="L3584">
            <v>1</v>
          </cell>
          <cell r="M3584">
            <v>1</v>
          </cell>
        </row>
        <row r="3585">
          <cell r="C3585" t="str">
            <v>Balanced spring-loaded valid ?</v>
          </cell>
          <cell r="H3585">
            <v>0</v>
          </cell>
          <cell r="I3585">
            <v>0</v>
          </cell>
          <cell r="J3585">
            <v>0</v>
          </cell>
          <cell r="K3585">
            <v>0</v>
          </cell>
          <cell r="L3585">
            <v>0</v>
          </cell>
          <cell r="M3585">
            <v>0</v>
          </cell>
        </row>
        <row r="3586">
          <cell r="C3586" t="str">
            <v>POPRV valid ?</v>
          </cell>
          <cell r="H3586">
            <v>0</v>
          </cell>
          <cell r="I3586">
            <v>0</v>
          </cell>
          <cell r="J3586">
            <v>0</v>
          </cell>
          <cell r="K3586">
            <v>0</v>
          </cell>
          <cell r="L3586">
            <v>0</v>
          </cell>
          <cell r="M3586">
            <v>0</v>
          </cell>
        </row>
        <row r="3588">
          <cell r="C3588" t="str">
            <v>BP as percent of set pressure</v>
          </cell>
          <cell r="H3588">
            <v>10.209999999999999</v>
          </cell>
          <cell r="I3588">
            <v>10</v>
          </cell>
          <cell r="J3588" t="e">
            <v>#VALUE!</v>
          </cell>
          <cell r="K3588" t="e">
            <v>#VALUE!</v>
          </cell>
          <cell r="L3588" t="e">
            <v>#VALUE!</v>
          </cell>
          <cell r="M3588" t="e">
            <v>#VALUE!</v>
          </cell>
        </row>
        <row r="3589">
          <cell r="C3589" t="str">
            <v>Kw, liq capacity factor for any PRV with back-press</v>
          </cell>
          <cell r="H3589">
            <v>1</v>
          </cell>
          <cell r="I3589">
            <v>1</v>
          </cell>
          <cell r="J3589">
            <v>1</v>
          </cell>
          <cell r="K3589">
            <v>1</v>
          </cell>
          <cell r="L3589">
            <v>1</v>
          </cell>
          <cell r="M3589">
            <v>1</v>
          </cell>
        </row>
        <row r="3591">
          <cell r="C3591" t="str">
            <v>Mass flux, sub-cooled, omega, Gc</v>
          </cell>
          <cell r="G3591" t="str">
            <v>lb/in2.h</v>
          </cell>
          <cell r="H3591">
            <v>0</v>
          </cell>
          <cell r="I3591">
            <v>0</v>
          </cell>
          <cell r="J3591">
            <v>0</v>
          </cell>
          <cell r="K3591">
            <v>0</v>
          </cell>
          <cell r="L3591">
            <v>0</v>
          </cell>
          <cell r="M3591">
            <v>0</v>
          </cell>
        </row>
        <row r="3592">
          <cell r="C3592" t="str">
            <v>Mass flux, critical, omega, Gc</v>
          </cell>
          <cell r="G3592" t="str">
            <v>lb/in2.h</v>
          </cell>
          <cell r="H3592">
            <v>0</v>
          </cell>
          <cell r="I3592">
            <v>0</v>
          </cell>
          <cell r="J3592">
            <v>0</v>
          </cell>
          <cell r="K3592">
            <v>0</v>
          </cell>
          <cell r="L3592">
            <v>0</v>
          </cell>
          <cell r="M3592">
            <v>0</v>
          </cell>
        </row>
        <row r="3593">
          <cell r="C3593" t="str">
            <v>Mass flux, sub-critical, omega, Gc</v>
          </cell>
          <cell r="G3593" t="str">
            <v>lb/in2.h</v>
          </cell>
          <cell r="H3593">
            <v>0</v>
          </cell>
          <cell r="I3593">
            <v>0</v>
          </cell>
          <cell r="J3593">
            <v>0</v>
          </cell>
          <cell r="K3593">
            <v>0</v>
          </cell>
          <cell r="L3593">
            <v>0</v>
          </cell>
          <cell r="M3593">
            <v>0</v>
          </cell>
        </row>
        <row r="3594">
          <cell r="C3594" t="str">
            <v>Mass flux, omega, Gc</v>
          </cell>
          <cell r="G3594" t="str">
            <v>lb/in2.h</v>
          </cell>
          <cell r="H3594">
            <v>0</v>
          </cell>
          <cell r="I3594">
            <v>0</v>
          </cell>
          <cell r="J3594">
            <v>0</v>
          </cell>
          <cell r="K3594">
            <v>0</v>
          </cell>
          <cell r="L3594">
            <v>0</v>
          </cell>
          <cell r="M3594">
            <v>0</v>
          </cell>
        </row>
        <row r="3596">
          <cell r="D3596" t="str">
            <v>conv spring-loaded</v>
          </cell>
          <cell r="E3596" t="str">
            <v>omega  A = Wrel / [ Gc * Kd2 * Kw ]</v>
          </cell>
          <cell r="H3596" t="str">
            <v>N/A</v>
          </cell>
          <cell r="I3596" t="str">
            <v>N/A</v>
          </cell>
          <cell r="J3596" t="str">
            <v>N/A</v>
          </cell>
          <cell r="K3596" t="str">
            <v>N/A</v>
          </cell>
          <cell r="L3596" t="str">
            <v>N/A</v>
          </cell>
          <cell r="M3596" t="str">
            <v>N/A</v>
          </cell>
        </row>
        <row r="3597">
          <cell r="D3597" t="str">
            <v>balanced spring-loaded</v>
          </cell>
          <cell r="E3597" t="str">
            <v xml:space="preserve"> ----- ditto -----</v>
          </cell>
          <cell r="H3597" t="str">
            <v>N/A</v>
          </cell>
          <cell r="I3597" t="str">
            <v>N/A</v>
          </cell>
          <cell r="J3597" t="str">
            <v>N/A</v>
          </cell>
          <cell r="K3597" t="str">
            <v>N/A</v>
          </cell>
          <cell r="L3597" t="str">
            <v>N/A</v>
          </cell>
          <cell r="M3597" t="str">
            <v>N/A</v>
          </cell>
        </row>
        <row r="3598">
          <cell r="D3598" t="str">
            <v>POPRV</v>
          </cell>
          <cell r="E3598" t="str">
            <v xml:space="preserve"> ----- ditto -----</v>
          </cell>
          <cell r="H3598" t="str">
            <v>N/A</v>
          </cell>
          <cell r="I3598" t="str">
            <v>N/A</v>
          </cell>
          <cell r="J3598" t="str">
            <v>N/A</v>
          </cell>
          <cell r="K3598" t="str">
            <v>N/A</v>
          </cell>
          <cell r="L3598" t="str">
            <v>N/A</v>
          </cell>
          <cell r="M3598" t="str">
            <v>N/A</v>
          </cell>
        </row>
        <row r="3599">
          <cell r="D3599" t="str">
            <v>required orifice area  A</v>
          </cell>
          <cell r="G3599" t="str">
            <v>in2</v>
          </cell>
          <cell r="H3599">
            <v>0</v>
          </cell>
          <cell r="I3599">
            <v>0</v>
          </cell>
          <cell r="J3599">
            <v>0</v>
          </cell>
          <cell r="K3599">
            <v>0</v>
          </cell>
          <cell r="L3599">
            <v>0</v>
          </cell>
          <cell r="M3599">
            <v>0</v>
          </cell>
        </row>
        <row r="3615">
          <cell r="A3615" t="str">
            <v>TLC</v>
          </cell>
          <cell r="D3615" t="str">
            <v>PRV Sizing for Steam Relief - in Customary units</v>
          </cell>
        </row>
        <row r="3617">
          <cell r="C3617" t="str">
            <v>PRV sizing Case flag</v>
          </cell>
          <cell r="H3617">
            <v>1</v>
          </cell>
          <cell r="I3617">
            <v>5</v>
          </cell>
          <cell r="J3617">
            <v>0</v>
          </cell>
          <cell r="K3617">
            <v>0</v>
          </cell>
          <cell r="L3617">
            <v>0</v>
          </cell>
          <cell r="M3617">
            <v>0</v>
          </cell>
        </row>
        <row r="3619">
          <cell r="C3619" t="str">
            <v>Conventional spring-loaded valid ?</v>
          </cell>
          <cell r="H3619">
            <v>1</v>
          </cell>
          <cell r="I3619">
            <v>1</v>
          </cell>
          <cell r="J3619">
            <v>1</v>
          </cell>
          <cell r="K3619">
            <v>1</v>
          </cell>
          <cell r="L3619">
            <v>1</v>
          </cell>
          <cell r="M3619">
            <v>1</v>
          </cell>
        </row>
        <row r="3620">
          <cell r="C3620" t="str">
            <v>Balanced spring-loaded valid ?</v>
          </cell>
          <cell r="H3620">
            <v>0</v>
          </cell>
          <cell r="I3620">
            <v>0</v>
          </cell>
          <cell r="J3620">
            <v>0</v>
          </cell>
          <cell r="K3620">
            <v>0</v>
          </cell>
          <cell r="L3620">
            <v>0</v>
          </cell>
          <cell r="M3620">
            <v>0</v>
          </cell>
        </row>
        <row r="3621">
          <cell r="C3621" t="str">
            <v>POPRV valid ?</v>
          </cell>
          <cell r="H3621">
            <v>0</v>
          </cell>
          <cell r="I3621">
            <v>0</v>
          </cell>
          <cell r="J3621">
            <v>0</v>
          </cell>
          <cell r="K3621">
            <v>0</v>
          </cell>
          <cell r="L3621">
            <v>0</v>
          </cell>
          <cell r="M3621">
            <v>0</v>
          </cell>
        </row>
        <row r="3623">
          <cell r="C3623" t="str">
            <v>BP as percent of set pressure, P2/P1</v>
          </cell>
          <cell r="H3623">
            <v>10.209999999999999</v>
          </cell>
          <cell r="I3623">
            <v>10</v>
          </cell>
          <cell r="J3623" t="e">
            <v>#VALUE!</v>
          </cell>
          <cell r="K3623" t="e">
            <v>#VALUE!</v>
          </cell>
          <cell r="L3623" t="e">
            <v>#VALUE!</v>
          </cell>
          <cell r="M3623" t="e">
            <v>#VALUE!</v>
          </cell>
        </row>
        <row r="3624">
          <cell r="C3624" t="str">
            <v>percent accumulation</v>
          </cell>
          <cell r="H3624">
            <v>110</v>
          </cell>
          <cell r="I3624">
            <v>121</v>
          </cell>
          <cell r="J3624" t="str">
            <v xml:space="preserve"> - </v>
          </cell>
          <cell r="K3624" t="str">
            <v xml:space="preserve"> - </v>
          </cell>
          <cell r="L3624" t="str">
            <v xml:space="preserve"> - </v>
          </cell>
          <cell r="M3624" t="str">
            <v xml:space="preserve"> - </v>
          </cell>
        </row>
        <row r="3625">
          <cell r="C3625" t="str">
            <v>k = Cp/Cv (max JGC value = 2 )</v>
          </cell>
          <cell r="H3625">
            <v>1</v>
          </cell>
          <cell r="I3625">
            <v>1.4890000000000001</v>
          </cell>
          <cell r="J3625">
            <v>1</v>
          </cell>
          <cell r="K3625">
            <v>1</v>
          </cell>
          <cell r="L3625">
            <v>1</v>
          </cell>
          <cell r="M3625">
            <v>1</v>
          </cell>
        </row>
        <row r="3627">
          <cell r="C3627" t="str">
            <v>Set pressure</v>
          </cell>
          <cell r="F3627" t="str">
            <v>psig</v>
          </cell>
          <cell r="G3627">
            <v>1000</v>
          </cell>
        </row>
        <row r="3628">
          <cell r="C3628" t="str">
            <v>Relief Temperature</v>
          </cell>
          <cell r="F3628" t="str">
            <v>deg F</v>
          </cell>
          <cell r="H3628">
            <v>275</v>
          </cell>
          <cell r="I3628">
            <v>275</v>
          </cell>
          <cell r="J3628">
            <v>212</v>
          </cell>
          <cell r="K3628">
            <v>212</v>
          </cell>
          <cell r="L3628">
            <v>212</v>
          </cell>
          <cell r="M3628">
            <v>212</v>
          </cell>
        </row>
        <row r="3629">
          <cell r="C3629" t="str">
            <v>Capacity correction factor (balanced bellow type only)</v>
          </cell>
          <cell r="F3629" t="str">
            <v>Kb</v>
          </cell>
          <cell r="H3629">
            <v>1</v>
          </cell>
          <cell r="I3629">
            <v>1</v>
          </cell>
          <cell r="J3629" t="str">
            <v>N/A</v>
          </cell>
          <cell r="K3629" t="str">
            <v>N/A</v>
          </cell>
          <cell r="L3629" t="str">
            <v>N/A</v>
          </cell>
          <cell r="M3629" t="str">
            <v>N/A</v>
          </cell>
        </row>
        <row r="3630">
          <cell r="C3630" t="str">
            <v>Mass flow of steam</v>
          </cell>
          <cell r="F3630" t="str">
            <v>W</v>
          </cell>
          <cell r="G3630" t="str">
            <v>lb/h</v>
          </cell>
          <cell r="H3630">
            <v>0</v>
          </cell>
          <cell r="I3630">
            <v>0</v>
          </cell>
          <cell r="J3630">
            <v>0</v>
          </cell>
          <cell r="K3630">
            <v>0</v>
          </cell>
          <cell r="L3630">
            <v>0</v>
          </cell>
          <cell r="M3630">
            <v>0</v>
          </cell>
        </row>
        <row r="3631">
          <cell r="C3631" t="str">
            <v>Abs PRV inlet pressure</v>
          </cell>
          <cell r="F3631" t="str">
            <v>P1</v>
          </cell>
          <cell r="G3631" t="str">
            <v>psia</v>
          </cell>
          <cell r="H3631">
            <v>0</v>
          </cell>
          <cell r="I3631">
            <v>0</v>
          </cell>
          <cell r="J3631">
            <v>0</v>
          </cell>
          <cell r="K3631">
            <v>0</v>
          </cell>
          <cell r="L3631">
            <v>0</v>
          </cell>
          <cell r="M3631">
            <v>0</v>
          </cell>
        </row>
        <row r="3632">
          <cell r="C3632" t="str">
            <v>Coefficient of (vapor) Discharge</v>
          </cell>
          <cell r="F3632" t="str">
            <v>Kd</v>
          </cell>
          <cell r="G3632">
            <v>0.97499999999999998</v>
          </cell>
        </row>
        <row r="3633">
          <cell r="C3633" t="str">
            <v>Correction factor for Napier equation</v>
          </cell>
          <cell r="F3633" t="str">
            <v>KN</v>
          </cell>
          <cell r="G3633" t="str">
            <v xml:space="preserve"> - </v>
          </cell>
          <cell r="H3633">
            <v>0</v>
          </cell>
          <cell r="I3633">
            <v>0</v>
          </cell>
          <cell r="J3633">
            <v>0</v>
          </cell>
          <cell r="K3633">
            <v>0</v>
          </cell>
          <cell r="L3633">
            <v>0</v>
          </cell>
          <cell r="M3633">
            <v>0</v>
          </cell>
        </row>
        <row r="3634">
          <cell r="C3634" t="str">
            <v>Steam superheat correction factor</v>
          </cell>
          <cell r="G3634" t="str">
            <v>KSH</v>
          </cell>
          <cell r="H3634" t="str">
            <v xml:space="preserve"> - </v>
          </cell>
          <cell r="I3634" t="str">
            <v xml:space="preserve"> - </v>
          </cell>
          <cell r="J3634" t="str">
            <v xml:space="preserve"> - </v>
          </cell>
          <cell r="K3634" t="str">
            <v xml:space="preserve"> - </v>
          </cell>
          <cell r="L3634" t="str">
            <v xml:space="preserve"> - </v>
          </cell>
          <cell r="M3634" t="str">
            <v xml:space="preserve"> - </v>
          </cell>
        </row>
        <row r="3636">
          <cell r="C3636" t="str">
            <v>API Steam Eqn 8: A = W / (51.5.P1.Kd.Kb.KN.KSH)</v>
          </cell>
          <cell r="G3636" t="str">
            <v>in2</v>
          </cell>
          <cell r="H3636">
            <v>0</v>
          </cell>
          <cell r="I3636">
            <v>0</v>
          </cell>
          <cell r="J3636">
            <v>0</v>
          </cell>
          <cell r="K3636">
            <v>0</v>
          </cell>
          <cell r="L3636">
            <v>0</v>
          </cell>
          <cell r="M3636">
            <v>0</v>
          </cell>
        </row>
        <row r="3639">
          <cell r="C3639" t="str">
            <v>Design to ASME I according to SteamPro</v>
          </cell>
          <cell r="G3639">
            <v>0</v>
          </cell>
        </row>
        <row r="3640">
          <cell r="C3640" t="str">
            <v>Pset as per ASME 1</v>
          </cell>
          <cell r="G3640" t="str">
            <v>Psia</v>
          </cell>
          <cell r="H3640">
            <v>0</v>
          </cell>
          <cell r="I3640">
            <v>0</v>
          </cell>
          <cell r="J3640">
            <v>0</v>
          </cell>
          <cell r="K3640">
            <v>0</v>
          </cell>
          <cell r="L3640">
            <v>0</v>
          </cell>
          <cell r="M3640">
            <v>0</v>
          </cell>
        </row>
        <row r="3642">
          <cell r="C3642" t="str">
            <v>Orifice area as per ASME 1: A = W / (51.5 x P) / 0.878</v>
          </cell>
          <cell r="G3642" t="str">
            <v>in2</v>
          </cell>
          <cell r="H3642">
            <v>0</v>
          </cell>
          <cell r="I3642">
            <v>0</v>
          </cell>
          <cell r="J3642">
            <v>0</v>
          </cell>
          <cell r="K3642">
            <v>0</v>
          </cell>
          <cell r="L3642">
            <v>0</v>
          </cell>
          <cell r="M3642">
            <v>0</v>
          </cell>
        </row>
        <row r="3645">
          <cell r="C3645" t="str">
            <v>Result:  Steam area</v>
          </cell>
          <cell r="G3645" t="str">
            <v>in2</v>
          </cell>
          <cell r="H3645">
            <v>0</v>
          </cell>
          <cell r="I3645">
            <v>0</v>
          </cell>
          <cell r="J3645">
            <v>0</v>
          </cell>
          <cell r="K3645">
            <v>0</v>
          </cell>
          <cell r="L3645">
            <v>0</v>
          </cell>
          <cell r="M3645">
            <v>0</v>
          </cell>
        </row>
        <row r="3647">
          <cell r="H3647">
            <v>0</v>
          </cell>
          <cell r="I3647">
            <v>0</v>
          </cell>
          <cell r="J3647">
            <v>0</v>
          </cell>
          <cell r="K3647">
            <v>0</v>
          </cell>
          <cell r="L3647">
            <v>0</v>
          </cell>
          <cell r="M3647">
            <v>0</v>
          </cell>
        </row>
        <row r="3705">
          <cell r="A3705" t="str">
            <v>TLC</v>
          </cell>
          <cell r="D3705" t="str">
            <v>PRV Sizing for Hydrocarbon Vapor Relief - in Customary units</v>
          </cell>
        </row>
        <row r="3707">
          <cell r="C3707" t="str">
            <v>PRV sizing Case flag</v>
          </cell>
          <cell r="H3707">
            <v>1</v>
          </cell>
          <cell r="I3707">
            <v>5</v>
          </cell>
          <cell r="J3707">
            <v>0</v>
          </cell>
          <cell r="K3707">
            <v>0</v>
          </cell>
          <cell r="L3707">
            <v>0</v>
          </cell>
          <cell r="M3707">
            <v>0</v>
          </cell>
        </row>
        <row r="3709">
          <cell r="C3709" t="str">
            <v>Conventional spring-loaded sizing valid ?</v>
          </cell>
          <cell r="H3709">
            <v>1</v>
          </cell>
          <cell r="I3709">
            <v>1</v>
          </cell>
          <cell r="J3709">
            <v>1</v>
          </cell>
          <cell r="K3709">
            <v>1</v>
          </cell>
          <cell r="L3709">
            <v>1</v>
          </cell>
          <cell r="M3709">
            <v>1</v>
          </cell>
        </row>
        <row r="3710">
          <cell r="C3710" t="str">
            <v>Balanced spring-loaded valid ?</v>
          </cell>
          <cell r="H3710">
            <v>0</v>
          </cell>
          <cell r="I3710">
            <v>0</v>
          </cell>
          <cell r="J3710">
            <v>0</v>
          </cell>
          <cell r="K3710">
            <v>0</v>
          </cell>
          <cell r="L3710">
            <v>0</v>
          </cell>
          <cell r="M3710">
            <v>0</v>
          </cell>
        </row>
        <row r="3711">
          <cell r="C3711" t="str">
            <v>POPRV valid ?</v>
          </cell>
          <cell r="H3711">
            <v>0</v>
          </cell>
          <cell r="I3711">
            <v>0</v>
          </cell>
          <cell r="J3711">
            <v>0</v>
          </cell>
          <cell r="K3711">
            <v>0</v>
          </cell>
          <cell r="L3711">
            <v>0</v>
          </cell>
          <cell r="M3711">
            <v>0</v>
          </cell>
        </row>
        <row r="3713">
          <cell r="C3713" t="str">
            <v>BP as % of set press, P2/P1</v>
          </cell>
          <cell r="G3713" t="str">
            <v>psig/psig</v>
          </cell>
          <cell r="H3713">
            <v>10.209999999999999</v>
          </cell>
          <cell r="I3713">
            <v>10</v>
          </cell>
          <cell r="J3713" t="e">
            <v>#VALUE!</v>
          </cell>
          <cell r="K3713" t="e">
            <v>#VALUE!</v>
          </cell>
          <cell r="L3713" t="e">
            <v>#VALUE!</v>
          </cell>
          <cell r="M3713" t="e">
            <v>#VALUE!</v>
          </cell>
        </row>
        <row r="3714">
          <cell r="C3714" t="str">
            <v>percent accumulation</v>
          </cell>
          <cell r="H3714">
            <v>110</v>
          </cell>
          <cell r="I3714">
            <v>121</v>
          </cell>
          <cell r="J3714" t="str">
            <v xml:space="preserve"> - </v>
          </cell>
          <cell r="K3714" t="str">
            <v xml:space="preserve"> - </v>
          </cell>
          <cell r="L3714" t="str">
            <v xml:space="preserve"> - </v>
          </cell>
          <cell r="M3714" t="str">
            <v xml:space="preserve"> - </v>
          </cell>
        </row>
        <row r="3715">
          <cell r="C3715" t="str">
            <v>k = Cp/Cv (max JGC value = 2 )</v>
          </cell>
          <cell r="H3715">
            <v>1</v>
          </cell>
          <cell r="I3715">
            <v>1.4890000000000001</v>
          </cell>
          <cell r="J3715">
            <v>1</v>
          </cell>
          <cell r="K3715">
            <v>1</v>
          </cell>
          <cell r="L3715">
            <v>1</v>
          </cell>
          <cell r="M3715">
            <v>1</v>
          </cell>
        </row>
        <row r="3717">
          <cell r="C3717" t="str">
            <v>Absolute total back-pressure</v>
          </cell>
          <cell r="F3717" t="str">
            <v>P2</v>
          </cell>
          <cell r="H3717">
            <v>116.8</v>
          </cell>
          <cell r="I3717">
            <v>114.7</v>
          </cell>
          <cell r="J3717" t="e">
            <v>#VALUE!</v>
          </cell>
          <cell r="K3717" t="e">
            <v>#VALUE!</v>
          </cell>
          <cell r="L3717" t="e">
            <v>#VALUE!</v>
          </cell>
          <cell r="M3717" t="e">
            <v>#VALUE!</v>
          </cell>
        </row>
        <row r="3718">
          <cell r="C3718" t="str">
            <v>Coefficient of (vapor) Discharge</v>
          </cell>
          <cell r="F3718" t="str">
            <v>Kd</v>
          </cell>
          <cell r="G3718">
            <v>0.97499999999999998</v>
          </cell>
        </row>
        <row r="3720">
          <cell r="C3720" t="str">
            <v>Pcf / P1 = [2 / (k + 1) ] ^ (k / ( k - 1 ))</v>
          </cell>
          <cell r="H3720">
            <v>0.60653065969999997</v>
          </cell>
          <cell r="I3720">
            <v>0.51373777202747972</v>
          </cell>
          <cell r="J3720">
            <v>0.60653065969999997</v>
          </cell>
          <cell r="K3720">
            <v>0.60653065969999997</v>
          </cell>
          <cell r="L3720">
            <v>0.60653065969999997</v>
          </cell>
          <cell r="M3720">
            <v>0.60653065969999997</v>
          </cell>
        </row>
        <row r="3721">
          <cell r="C3721" t="str">
            <v>Abs PRV inlet pressure</v>
          </cell>
          <cell r="F3721" t="str">
            <v>P1</v>
          </cell>
          <cell r="G3721" t="str">
            <v>psia</v>
          </cell>
          <cell r="H3721">
            <v>1114.7</v>
          </cell>
          <cell r="I3721">
            <v>1224.7</v>
          </cell>
          <cell r="J3721">
            <v>0.1</v>
          </cell>
          <cell r="K3721">
            <v>0.1</v>
          </cell>
          <cell r="L3721">
            <v>0.1</v>
          </cell>
          <cell r="M3721">
            <v>0.1</v>
          </cell>
        </row>
        <row r="3722">
          <cell r="C3722" t="str">
            <v>Critical flow pressure Pcf</v>
          </cell>
          <cell r="F3722" t="str">
            <v>Pcf</v>
          </cell>
          <cell r="G3722" t="str">
            <v>psia</v>
          </cell>
          <cell r="H3722">
            <v>676.09972636759005</v>
          </cell>
          <cell r="I3722">
            <v>629.17464940205446</v>
          </cell>
          <cell r="J3722">
            <v>6.0653065970000003E-2</v>
          </cell>
          <cell r="K3722">
            <v>6.0653065970000003E-2</v>
          </cell>
          <cell r="L3722">
            <v>6.0653065970000003E-2</v>
          </cell>
          <cell r="M3722">
            <v>6.0653065970000003E-2</v>
          </cell>
        </row>
        <row r="3723">
          <cell r="C3723" t="str">
            <v>Determine if critical flow develops</v>
          </cell>
          <cell r="H3723" t="b">
            <v>1</v>
          </cell>
          <cell r="I3723" t="b">
            <v>1</v>
          </cell>
          <cell r="J3723" t="str">
            <v>N/A</v>
          </cell>
          <cell r="K3723" t="str">
            <v>N/A</v>
          </cell>
          <cell r="L3723" t="str">
            <v>N/A</v>
          </cell>
          <cell r="M3723" t="str">
            <v>N/A</v>
          </cell>
        </row>
        <row r="3724">
          <cell r="C3724" t="str">
            <v>Comvination Correction Factor</v>
          </cell>
          <cell r="F3724" t="str">
            <v>Kc</v>
          </cell>
        </row>
        <row r="3725">
          <cell r="C3725" t="str">
            <v>Vapor capacity factor</v>
          </cell>
          <cell r="F3725" t="str">
            <v>Kb</v>
          </cell>
          <cell r="H3725">
            <v>1</v>
          </cell>
          <cell r="I3725">
            <v>1</v>
          </cell>
          <cell r="J3725" t="str">
            <v>N/A</v>
          </cell>
          <cell r="K3725" t="str">
            <v>N/A</v>
          </cell>
          <cell r="L3725" t="str">
            <v>N/A</v>
          </cell>
          <cell r="M3725" t="str">
            <v>N/A</v>
          </cell>
        </row>
        <row r="3726">
          <cell r="C3726" t="str">
            <v>Vapor Flow Coefficient</v>
          </cell>
          <cell r="F3726" t="str">
            <v>C</v>
          </cell>
          <cell r="H3726">
            <v>315.39594</v>
          </cell>
          <cell r="I3726">
            <v>363.6550650896786</v>
          </cell>
          <cell r="J3726" t="str">
            <v>N/A</v>
          </cell>
          <cell r="K3726" t="str">
            <v>N/A</v>
          </cell>
          <cell r="L3726" t="str">
            <v>N/A</v>
          </cell>
          <cell r="M3726" t="str">
            <v>N/A</v>
          </cell>
        </row>
        <row r="3727">
          <cell r="F3727" t="str">
            <v>OK</v>
          </cell>
        </row>
        <row r="3728">
          <cell r="C3728" t="str">
            <v>Vapor Mass Flow</v>
          </cell>
          <cell r="F3728" t="str">
            <v>W</v>
          </cell>
          <cell r="G3728" t="str">
            <v>lb/h</v>
          </cell>
          <cell r="H3728">
            <v>1E-3</v>
          </cell>
          <cell r="I3728">
            <v>2317</v>
          </cell>
          <cell r="J3728">
            <v>1E-3</v>
          </cell>
          <cell r="K3728">
            <v>1E-3</v>
          </cell>
          <cell r="L3728">
            <v>1E-3</v>
          </cell>
          <cell r="M3728">
            <v>1E-3</v>
          </cell>
        </row>
        <row r="3729">
          <cell r="C3729" t="str">
            <v>Flowing vapor/gas abs temperature</v>
          </cell>
          <cell r="F3729" t="str">
            <v>T</v>
          </cell>
          <cell r="G3729" t="str">
            <v>deg R</v>
          </cell>
          <cell r="H3729">
            <v>735</v>
          </cell>
          <cell r="I3729">
            <v>735</v>
          </cell>
          <cell r="J3729" t="str">
            <v>N/A</v>
          </cell>
          <cell r="K3729" t="str">
            <v>N/A</v>
          </cell>
          <cell r="L3729" t="str">
            <v>N/A</v>
          </cell>
          <cell r="M3729" t="str">
            <v>N/A</v>
          </cell>
        </row>
        <row r="3730">
          <cell r="C3730" t="str">
            <v>Min JGC value of Z = 0.5</v>
          </cell>
          <cell r="F3730" t="str">
            <v>Z</v>
          </cell>
          <cell r="G3730" t="str">
            <v xml:space="preserve"> - </v>
          </cell>
          <cell r="H3730">
            <v>1E-3</v>
          </cell>
          <cell r="I3730">
            <v>0.67630000000000001</v>
          </cell>
          <cell r="J3730">
            <v>1E-3</v>
          </cell>
          <cell r="K3730">
            <v>1E-3</v>
          </cell>
          <cell r="L3730">
            <v>1E-3</v>
          </cell>
          <cell r="M3730">
            <v>1E-3</v>
          </cell>
        </row>
        <row r="3731">
          <cell r="C3731" t="str">
            <v>Gas/vapor mol wt</v>
          </cell>
          <cell r="F3731" t="str">
            <v>M</v>
          </cell>
          <cell r="G3731" t="str">
            <v xml:space="preserve"> - </v>
          </cell>
          <cell r="H3731">
            <v>0.01</v>
          </cell>
          <cell r="I3731">
            <v>39.43</v>
          </cell>
          <cell r="J3731">
            <v>0.01</v>
          </cell>
          <cell r="K3731">
            <v>0.01</v>
          </cell>
          <cell r="L3731">
            <v>0.01</v>
          </cell>
          <cell r="M3731">
            <v>0.01</v>
          </cell>
        </row>
        <row r="3732">
          <cell r="C3732" t="str">
            <v>Ratio of outlet to inlet pressures</v>
          </cell>
          <cell r="F3732" t="str">
            <v>P2 / P1</v>
          </cell>
          <cell r="G3732" t="str">
            <v xml:space="preserve"> - </v>
          </cell>
          <cell r="H3732">
            <v>0.11</v>
          </cell>
          <cell r="I3732">
            <v>9.9999999999999992E-2</v>
          </cell>
          <cell r="J3732" t="str">
            <v>N/A</v>
          </cell>
          <cell r="K3732" t="str">
            <v>N/A</v>
          </cell>
          <cell r="L3732" t="str">
            <v>N/A</v>
          </cell>
          <cell r="M3732" t="str">
            <v>N/A</v>
          </cell>
        </row>
        <row r="3734">
          <cell r="F3734" t="str">
            <v>Critical flow Eqn 2: A = W / (C.Kd.P1.Kb.Kc).(T.Z / M)^0.5</v>
          </cell>
          <cell r="G3734" t="str">
            <v>in2</v>
          </cell>
          <cell r="H3734">
            <v>2.5010648589477821E-8</v>
          </cell>
          <cell r="I3734">
            <v>1.8945323874821639E-2</v>
          </cell>
          <cell r="J3734" t="str">
            <v>N/A</v>
          </cell>
          <cell r="K3734" t="str">
            <v>N/A</v>
          </cell>
          <cell r="L3734" t="str">
            <v>N/A</v>
          </cell>
          <cell r="M3734" t="str">
            <v>N/A</v>
          </cell>
        </row>
        <row r="3736">
          <cell r="C3736" t="str">
            <v xml:space="preserve">Sub-critical flow factor: </v>
          </cell>
          <cell r="F3736" t="str">
            <v>F2</v>
          </cell>
          <cell r="H3736" t="str">
            <v>Not valid</v>
          </cell>
          <cell r="I3736" t="str">
            <v>Not valid</v>
          </cell>
          <cell r="J3736" t="str">
            <v>N/A</v>
          </cell>
          <cell r="K3736" t="str">
            <v>N/A</v>
          </cell>
          <cell r="L3736" t="str">
            <v>N/A</v>
          </cell>
          <cell r="M3736" t="str">
            <v>N/A</v>
          </cell>
        </row>
        <row r="3737">
          <cell r="F3737" t="str">
            <v>Sub-crit Eqn 5: A=W/(735.F2.Kd.Kc).(T.Z/M.P1.(P1-P2))^0.5</v>
          </cell>
          <cell r="G3737" t="str">
            <v>in2</v>
          </cell>
          <cell r="H3737" t="str">
            <v>N/A</v>
          </cell>
          <cell r="I3737" t="str">
            <v>N/A</v>
          </cell>
          <cell r="J3737" t="str">
            <v>N/A</v>
          </cell>
          <cell r="K3737" t="str">
            <v>N/A</v>
          </cell>
          <cell r="L3737" t="str">
            <v>N/A</v>
          </cell>
          <cell r="M3737" t="str">
            <v>N/A</v>
          </cell>
        </row>
        <row r="3885">
          <cell r="A3885" t="str">
            <v>TLC</v>
          </cell>
          <cell r="D3885" t="str">
            <v>PRV Sizing for Liquid Relief - Capacity Certified - in Customary units</v>
          </cell>
        </row>
        <row r="3887">
          <cell r="C3887" t="str">
            <v>PRV sizing Case flag</v>
          </cell>
          <cell r="H3887">
            <v>1</v>
          </cell>
          <cell r="I3887">
            <v>5</v>
          </cell>
          <cell r="J3887">
            <v>0</v>
          </cell>
          <cell r="K3887">
            <v>0</v>
          </cell>
          <cell r="L3887">
            <v>0</v>
          </cell>
          <cell r="M3887">
            <v>0</v>
          </cell>
        </row>
        <row r="3889">
          <cell r="C3889" t="str">
            <v>Conventional spring-loaded sizing valid ?</v>
          </cell>
          <cell r="H3889">
            <v>1</v>
          </cell>
          <cell r="I3889">
            <v>1</v>
          </cell>
          <cell r="J3889">
            <v>1</v>
          </cell>
          <cell r="K3889">
            <v>1</v>
          </cell>
          <cell r="L3889">
            <v>1</v>
          </cell>
          <cell r="M3889">
            <v>1</v>
          </cell>
        </row>
        <row r="3890">
          <cell r="C3890" t="str">
            <v>Balanced spring-loaded valid ?</v>
          </cell>
          <cell r="H3890">
            <v>0</v>
          </cell>
          <cell r="I3890">
            <v>0</v>
          </cell>
          <cell r="J3890">
            <v>0</v>
          </cell>
          <cell r="K3890">
            <v>0</v>
          </cell>
          <cell r="L3890">
            <v>0</v>
          </cell>
          <cell r="M3890">
            <v>0</v>
          </cell>
        </row>
        <row r="3891">
          <cell r="C3891" t="str">
            <v>POPRV valid ?</v>
          </cell>
          <cell r="H3891">
            <v>0</v>
          </cell>
          <cell r="I3891">
            <v>0</v>
          </cell>
          <cell r="J3891">
            <v>0</v>
          </cell>
          <cell r="K3891">
            <v>0</v>
          </cell>
          <cell r="L3891">
            <v>0</v>
          </cell>
          <cell r="M3891">
            <v>0</v>
          </cell>
        </row>
        <row r="3893">
          <cell r="C3893" t="str">
            <v>BP as percent of set pressure, P2/P1</v>
          </cell>
          <cell r="H3893">
            <v>10.209999999999999</v>
          </cell>
          <cell r="I3893">
            <v>10</v>
          </cell>
          <cell r="J3893" t="e">
            <v>#VALUE!</v>
          </cell>
          <cell r="K3893" t="e">
            <v>#VALUE!</v>
          </cell>
          <cell r="L3893" t="e">
            <v>#VALUE!</v>
          </cell>
          <cell r="M3893" t="e">
            <v>#VALUE!</v>
          </cell>
        </row>
        <row r="3894">
          <cell r="C3894" t="str">
            <v>Liq capacity factor, any PRV with back-press, Kw</v>
          </cell>
          <cell r="H3894">
            <v>1</v>
          </cell>
          <cell r="I3894">
            <v>1</v>
          </cell>
          <cell r="J3894">
            <v>1</v>
          </cell>
          <cell r="K3894">
            <v>1</v>
          </cell>
          <cell r="L3894">
            <v>1</v>
          </cell>
          <cell r="M3894">
            <v>1</v>
          </cell>
        </row>
        <row r="3896">
          <cell r="C3896" t="str">
            <v>Coefficient of (liquid) Discharge, Kd</v>
          </cell>
          <cell r="G3896">
            <v>0.65</v>
          </cell>
        </row>
        <row r="3897">
          <cell r="C3897" t="str">
            <v>Total back-pressure, P2</v>
          </cell>
          <cell r="F3897" t="str">
            <v>psig</v>
          </cell>
          <cell r="H3897">
            <v>102.1</v>
          </cell>
          <cell r="I3897">
            <v>100</v>
          </cell>
          <cell r="J3897" t="e">
            <v>#VALUE!</v>
          </cell>
          <cell r="K3897" t="e">
            <v>#VALUE!</v>
          </cell>
          <cell r="L3897" t="e">
            <v>#VALUE!</v>
          </cell>
          <cell r="M3897" t="e">
            <v>#VALUE!</v>
          </cell>
        </row>
        <row r="3899">
          <cell r="C3899" t="str">
            <v>Factor for liquid sizing (cust units)</v>
          </cell>
          <cell r="F3899" t="str">
            <v>constant</v>
          </cell>
          <cell r="G3899">
            <v>38</v>
          </cell>
        </row>
        <row r="3900">
          <cell r="C3900" t="str">
            <v>Factor for Re number (cust units)</v>
          </cell>
          <cell r="F3900" t="str">
            <v>constant</v>
          </cell>
          <cell r="G3900">
            <v>2800</v>
          </cell>
        </row>
        <row r="3901">
          <cell r="C3901" t="str">
            <v>Reynolds number calcs:</v>
          </cell>
          <cell r="F3901" t="str">
            <v xml:space="preserve">installed orif area, in2  </v>
          </cell>
          <cell r="H3901">
            <v>0.11</v>
          </cell>
          <cell r="I3901">
            <v>0.11</v>
          </cell>
          <cell r="J3901">
            <v>0.11</v>
          </cell>
          <cell r="K3901">
            <v>0.11</v>
          </cell>
          <cell r="L3901">
            <v>0.11</v>
          </cell>
          <cell r="M3901">
            <v>0.11</v>
          </cell>
        </row>
        <row r="3905">
          <cell r="C3905" t="str">
            <v>Liquid flow,  Q</v>
          </cell>
          <cell r="F3905" t="str">
            <v>US gpm</v>
          </cell>
          <cell r="H3905">
            <v>5.2007994273502609</v>
          </cell>
          <cell r="I3905">
            <v>0</v>
          </cell>
          <cell r="J3905">
            <v>0</v>
          </cell>
          <cell r="K3905">
            <v>0</v>
          </cell>
          <cell r="L3905">
            <v>0</v>
          </cell>
          <cell r="M3905">
            <v>0</v>
          </cell>
        </row>
        <row r="3906">
          <cell r="C3906" t="str">
            <v>SG</v>
          </cell>
          <cell r="G3906" t="str">
            <v xml:space="preserve"> - </v>
          </cell>
          <cell r="H3906">
            <v>0.38400000000000001</v>
          </cell>
          <cell r="I3906">
            <v>0.01</v>
          </cell>
          <cell r="J3906">
            <v>0.01</v>
          </cell>
          <cell r="K3906">
            <v>0.01</v>
          </cell>
          <cell r="L3906">
            <v>0.01</v>
          </cell>
          <cell r="M3906">
            <v>0.01</v>
          </cell>
        </row>
        <row r="3907">
          <cell r="C3907" t="str">
            <v>Upstream pressure, P1</v>
          </cell>
          <cell r="F3907" t="str">
            <v>psig</v>
          </cell>
          <cell r="H3907">
            <v>1100</v>
          </cell>
          <cell r="I3907">
            <v>1210</v>
          </cell>
          <cell r="J3907">
            <v>-14.600000000000001</v>
          </cell>
          <cell r="K3907">
            <v>-14.600000000000001</v>
          </cell>
          <cell r="L3907">
            <v>-14.600000000000001</v>
          </cell>
          <cell r="M3907">
            <v>-14.600000000000001</v>
          </cell>
        </row>
        <row r="3909">
          <cell r="E3909" t="str">
            <v>visc</v>
          </cell>
          <cell r="F3909" t="str">
            <v>cP</v>
          </cell>
          <cell r="H3909">
            <v>6.1060000000000003E-2</v>
          </cell>
          <cell r="I3909">
            <v>0</v>
          </cell>
          <cell r="J3909">
            <v>0</v>
          </cell>
          <cell r="K3909">
            <v>0</v>
          </cell>
          <cell r="L3909">
            <v>0</v>
          </cell>
          <cell r="M3909">
            <v>0</v>
          </cell>
        </row>
        <row r="3910">
          <cell r="E3910" t="str">
            <v>Re</v>
          </cell>
          <cell r="F3910" t="str">
            <v xml:space="preserve"> - </v>
          </cell>
          <cell r="H3910">
            <v>108851</v>
          </cell>
          <cell r="I3910">
            <v>108851</v>
          </cell>
          <cell r="J3910">
            <v>108851</v>
          </cell>
          <cell r="K3910">
            <v>108851</v>
          </cell>
          <cell r="L3910">
            <v>108851</v>
          </cell>
          <cell r="M3910">
            <v>108851</v>
          </cell>
        </row>
        <row r="3911">
          <cell r="E3911" t="str">
            <v>Q(2800*G)/μ(A)^0.5</v>
          </cell>
        </row>
        <row r="3912">
          <cell r="C3912" t="str">
            <v>Area required (no visc correction)</v>
          </cell>
          <cell r="F3912" t="str">
            <v>sq inch</v>
          </cell>
          <cell r="H3912">
            <v>4.13042987084141E-3</v>
          </cell>
          <cell r="I3912">
            <v>0</v>
          </cell>
          <cell r="J3912" t="e">
            <v>#VALUE!</v>
          </cell>
          <cell r="K3912" t="e">
            <v>#VALUE!</v>
          </cell>
          <cell r="L3912" t="e">
            <v>#VALUE!</v>
          </cell>
          <cell r="M3912" t="e">
            <v>#VALUE!</v>
          </cell>
        </row>
        <row r="3913">
          <cell r="C3913" t="str">
            <v>Viscosity correction factor Kv</v>
          </cell>
          <cell r="F3913" t="str">
            <v xml:space="preserve"> - </v>
          </cell>
          <cell r="H3913">
            <v>1</v>
          </cell>
          <cell r="I3913">
            <v>1</v>
          </cell>
          <cell r="J3913">
            <v>1</v>
          </cell>
          <cell r="K3913">
            <v>1</v>
          </cell>
          <cell r="L3913">
            <v>1</v>
          </cell>
          <cell r="M3913">
            <v>1</v>
          </cell>
        </row>
        <row r="3914">
          <cell r="C3914" t="str">
            <v>(0.9935+2.878/R^0.5+342.75/R^1.5)^-1.0</v>
          </cell>
        </row>
        <row r="3915">
          <cell r="C3915" t="str">
            <v>Area required - liquid, certified</v>
          </cell>
          <cell r="F3915" t="str">
            <v>sq inch</v>
          </cell>
          <cell r="H3915">
            <v>4.13042987084141E-3</v>
          </cell>
          <cell r="I3915">
            <v>0</v>
          </cell>
          <cell r="J3915" t="e">
            <v>#VALUE!</v>
          </cell>
          <cell r="K3915" t="e">
            <v>#VALUE!</v>
          </cell>
          <cell r="L3915" t="e">
            <v>#VALUE!</v>
          </cell>
          <cell r="M3915" t="e">
            <v>#VALUE!</v>
          </cell>
        </row>
        <row r="4025">
          <cell r="A4025" t="str">
            <v>TLC</v>
          </cell>
          <cell r="D4025" t="str">
            <v>PRV Sizing &amp; Coefficients Summary</v>
          </cell>
        </row>
        <row r="4027">
          <cell r="C4027" t="str">
            <v>PRV sizing Case flag</v>
          </cell>
          <cell r="H4027">
            <v>1</v>
          </cell>
          <cell r="I4027">
            <v>5</v>
          </cell>
          <cell r="J4027">
            <v>0</v>
          </cell>
          <cell r="K4027">
            <v>0</v>
          </cell>
          <cell r="L4027">
            <v>0</v>
          </cell>
          <cell r="M4027">
            <v>0</v>
          </cell>
        </row>
        <row r="4028">
          <cell r="C4028" t="str">
            <v>Relief Conditions</v>
          </cell>
          <cell r="H4028" t="str">
            <v>ext. fire</v>
          </cell>
          <cell r="I4028" t="str">
            <v>External Fire</v>
          </cell>
          <cell r="J4028" t="str">
            <v xml:space="preserve"> - </v>
          </cell>
          <cell r="K4028" t="str">
            <v xml:space="preserve"> - </v>
          </cell>
          <cell r="L4028" t="str">
            <v xml:space="preserve"> - </v>
          </cell>
          <cell r="M4028" t="str">
            <v xml:space="preserve"> - </v>
          </cell>
        </row>
        <row r="4030">
          <cell r="C4030" t="str">
            <v xml:space="preserve"> Vapor Kb valid for Case(s)         5    </v>
          </cell>
          <cell r="H4030">
            <v>0</v>
          </cell>
          <cell r="I4030">
            <v>1</v>
          </cell>
          <cell r="J4030">
            <v>0</v>
          </cell>
          <cell r="K4030">
            <v>0</v>
          </cell>
          <cell r="L4030">
            <v>0</v>
          </cell>
          <cell r="M4030">
            <v>0</v>
          </cell>
        </row>
        <row r="4031">
          <cell r="C4031" t="str">
            <v xml:space="preserve"> Kb, BP Correction Factor (vap)</v>
          </cell>
          <cell r="H4031" t="str">
            <v xml:space="preserve"> - </v>
          </cell>
          <cell r="I4031">
            <v>1</v>
          </cell>
          <cell r="J4031" t="str">
            <v xml:space="preserve"> - </v>
          </cell>
          <cell r="K4031" t="str">
            <v xml:space="preserve"> - </v>
          </cell>
          <cell r="L4031" t="str">
            <v xml:space="preserve"> - </v>
          </cell>
          <cell r="M4031" t="str">
            <v xml:space="preserve"> - </v>
          </cell>
        </row>
        <row r="4033">
          <cell r="C4033" t="str">
            <v xml:space="preserve"> Liquid Kw valid for Case(s) 1  2  3  4    6  </v>
          </cell>
          <cell r="H4033">
            <v>1</v>
          </cell>
          <cell r="I4033">
            <v>0</v>
          </cell>
          <cell r="J4033">
            <v>0</v>
          </cell>
          <cell r="K4033">
            <v>0</v>
          </cell>
          <cell r="L4033">
            <v>0</v>
          </cell>
          <cell r="M4033">
            <v>0</v>
          </cell>
        </row>
        <row r="4034">
          <cell r="C4034" t="str">
            <v xml:space="preserve"> Kw, BP Correction Factor (liq)</v>
          </cell>
          <cell r="H4034">
            <v>1</v>
          </cell>
          <cell r="I4034" t="str">
            <v xml:space="preserve"> - </v>
          </cell>
          <cell r="J4034" t="str">
            <v xml:space="preserve"> - </v>
          </cell>
          <cell r="K4034" t="str">
            <v xml:space="preserve"> - </v>
          </cell>
          <cell r="L4034" t="str">
            <v xml:space="preserve"> - </v>
          </cell>
          <cell r="M4034" t="str">
            <v xml:space="preserve"> - </v>
          </cell>
        </row>
        <row r="4036">
          <cell r="C4036" t="str">
            <v xml:space="preserve"> Liquid Kv valid for Case(s) 1            </v>
          </cell>
          <cell r="H4036">
            <v>1</v>
          </cell>
          <cell r="I4036">
            <v>0</v>
          </cell>
          <cell r="J4036">
            <v>0</v>
          </cell>
          <cell r="K4036">
            <v>0</v>
          </cell>
          <cell r="L4036">
            <v>0</v>
          </cell>
          <cell r="M4036">
            <v>0</v>
          </cell>
        </row>
        <row r="4037">
          <cell r="C4037" t="str">
            <v xml:space="preserve"> Kv, Viscosity Correction Factor (liq)</v>
          </cell>
          <cell r="H4037">
            <v>1</v>
          </cell>
          <cell r="I4037" t="str">
            <v xml:space="preserve"> - </v>
          </cell>
          <cell r="J4037" t="str">
            <v xml:space="preserve"> - </v>
          </cell>
          <cell r="K4037" t="str">
            <v xml:space="preserve"> - </v>
          </cell>
          <cell r="L4037" t="str">
            <v xml:space="preserve"> - </v>
          </cell>
          <cell r="M4037" t="str">
            <v xml:space="preserve"> - </v>
          </cell>
        </row>
        <row r="4039">
          <cell r="C4039" t="str">
            <v xml:space="preserve"> Steam KSH valid for Case(s)             7</v>
          </cell>
          <cell r="H4039">
            <v>0</v>
          </cell>
          <cell r="I4039">
            <v>0</v>
          </cell>
          <cell r="J4039">
            <v>0</v>
          </cell>
          <cell r="K4039">
            <v>0</v>
          </cell>
          <cell r="L4039">
            <v>0</v>
          </cell>
          <cell r="M4039">
            <v>0</v>
          </cell>
        </row>
        <row r="4040">
          <cell r="C4040" t="str">
            <v xml:space="preserve"> KSH, Steam Superheat Correction Factor</v>
          </cell>
          <cell r="H4040" t="str">
            <v xml:space="preserve"> - </v>
          </cell>
          <cell r="I4040" t="str">
            <v xml:space="preserve"> - </v>
          </cell>
          <cell r="J4040" t="str">
            <v xml:space="preserve"> - </v>
          </cell>
          <cell r="K4040" t="str">
            <v xml:space="preserve"> - </v>
          </cell>
          <cell r="L4040" t="str">
            <v xml:space="preserve"> - </v>
          </cell>
          <cell r="M4040" t="str">
            <v xml:space="preserve"> - </v>
          </cell>
        </row>
        <row r="4042">
          <cell r="C4042" t="str">
            <v xml:space="preserve"> Required Relief Area </v>
          </cell>
          <cell r="E4042" t="str">
            <v>(excluding rupt disk)</v>
          </cell>
          <cell r="G4042" t="str">
            <v>in2</v>
          </cell>
          <cell r="H4042">
            <v>4.13042987084141E-3</v>
          </cell>
          <cell r="I4042">
            <v>1.8945323874821639E-2</v>
          </cell>
          <cell r="J4042" t="str">
            <v xml:space="preserve"> - </v>
          </cell>
          <cell r="K4042" t="str">
            <v xml:space="preserve"> - </v>
          </cell>
          <cell r="L4042" t="str">
            <v xml:space="preserve"> - </v>
          </cell>
          <cell r="M4042" t="str">
            <v xml:space="preserve"> - </v>
          </cell>
        </row>
        <row r="4043">
          <cell r="C4043" t="str">
            <v xml:space="preserve"> Rupture disk capacity factor,  Kc</v>
          </cell>
          <cell r="G4043" t="str">
            <v xml:space="preserve"> - </v>
          </cell>
          <cell r="H4043">
            <v>1</v>
          </cell>
          <cell r="I4043">
            <v>1</v>
          </cell>
          <cell r="J4043" t="str">
            <v xml:space="preserve"> - </v>
          </cell>
          <cell r="K4043" t="str">
            <v xml:space="preserve"> - </v>
          </cell>
          <cell r="L4043" t="str">
            <v xml:space="preserve"> - </v>
          </cell>
          <cell r="M4043" t="str">
            <v xml:space="preserve"> - </v>
          </cell>
        </row>
        <row r="4044">
          <cell r="C4044" t="str">
            <v xml:space="preserve"> Required Relief Area </v>
          </cell>
          <cell r="G4044" t="str">
            <v>in2</v>
          </cell>
          <cell r="H4044">
            <v>4.13042987084141E-3</v>
          </cell>
          <cell r="I4044">
            <v>1.8945323874821639E-2</v>
          </cell>
          <cell r="J4044" t="str">
            <v xml:space="preserve"> - </v>
          </cell>
          <cell r="K4044" t="str">
            <v xml:space="preserve"> - </v>
          </cell>
          <cell r="L4044" t="str">
            <v xml:space="preserve"> - </v>
          </cell>
          <cell r="M4044" t="str">
            <v xml:space="preserve"> - </v>
          </cell>
        </row>
        <row r="4047">
          <cell r="C4047" t="str">
            <v xml:space="preserve"> Required Relief Orifice Area - spec units, rounded</v>
          </cell>
          <cell r="G4047" t="str">
            <v>in2</v>
          </cell>
          <cell r="H4047">
            <v>5.0000000000000001E-3</v>
          </cell>
          <cell r="I4047">
            <v>1.9E-2</v>
          </cell>
          <cell r="J4047" t="str">
            <v xml:space="preserve"> - </v>
          </cell>
          <cell r="K4047" t="str">
            <v xml:space="preserve"> - </v>
          </cell>
          <cell r="L4047" t="str">
            <v xml:space="preserve"> - </v>
          </cell>
          <cell r="M4047" t="str">
            <v xml:space="preserve"> - </v>
          </cell>
        </row>
        <row r="4050">
          <cell r="C4050" t="str">
            <v>Flag</v>
          </cell>
          <cell r="D4050" t="str">
            <v>PRV sizing Case flag   - key</v>
          </cell>
        </row>
        <row r="4051">
          <cell r="C4051">
            <v>0</v>
          </cell>
          <cell r="D4051" t="str">
            <v>N/A</v>
          </cell>
        </row>
        <row r="4052">
          <cell r="C4052">
            <v>5</v>
          </cell>
          <cell r="D4052" t="str">
            <v>All vapor at nozzle - C5</v>
          </cell>
        </row>
        <row r="4053">
          <cell r="C4053">
            <v>1</v>
          </cell>
          <cell r="D4053" t="str">
            <v>All liquid at nozzle - no flashing in nozzle - C1</v>
          </cell>
        </row>
        <row r="4054">
          <cell r="C4054">
            <v>3</v>
          </cell>
          <cell r="D4054" t="str">
            <v>Sub cooled liquid at inlet - flashing in nozzle - C3</v>
          </cell>
        </row>
        <row r="4055">
          <cell r="C4055">
            <v>6</v>
          </cell>
          <cell r="D4055" t="str">
            <v>Saturated Liquid at inlet - flashing in nozzle - C6</v>
          </cell>
        </row>
        <row r="4056">
          <cell r="C4056">
            <v>2</v>
          </cell>
          <cell r="D4056" t="str">
            <v>Vapor and Liquid at inlet - no flashing in nozzle - C2</v>
          </cell>
        </row>
        <row r="4057">
          <cell r="C4057">
            <v>4</v>
          </cell>
          <cell r="D4057" t="str">
            <v>Vapor and liquid at inlet - add'nl flashing in nozzle - C4</v>
          </cell>
        </row>
        <row r="4058">
          <cell r="C4058">
            <v>7</v>
          </cell>
          <cell r="D4058" t="str">
            <v>Steam - C7</v>
          </cell>
        </row>
      </sheetData>
      <sheetData sheetId="5">
        <row r="4">
          <cell r="B4" t="str">
            <v>TLC</v>
          </cell>
        </row>
        <row r="5">
          <cell r="E5" t="str">
            <v>JGC CORPORATION</v>
          </cell>
          <cell r="N5" t="str">
            <v>JOB CODE:</v>
          </cell>
          <cell r="S5">
            <v>6417</v>
          </cell>
        </row>
        <row r="6">
          <cell r="N6" t="str">
            <v>Spec. No.:</v>
          </cell>
          <cell r="R6">
            <v>0</v>
          </cell>
          <cell r="AA6" t="str">
            <v>SHEET</v>
          </cell>
          <cell r="AD6" t="str">
            <v>1</v>
          </cell>
        </row>
        <row r="7">
          <cell r="F7" t="str">
            <v>PROJECT  SPECIFICATION</v>
          </cell>
        </row>
        <row r="8">
          <cell r="N8" t="str">
            <v>REV</v>
          </cell>
          <cell r="O8" t="str">
            <v>DATE</v>
          </cell>
          <cell r="R8" t="str">
            <v>BY</v>
          </cell>
          <cell r="U8" t="str">
            <v>APVD</v>
          </cell>
          <cell r="W8" t="str">
            <v>REV</v>
          </cell>
          <cell r="X8" t="str">
            <v>DATE</v>
          </cell>
          <cell r="AA8" t="str">
            <v>BY</v>
          </cell>
          <cell r="AD8" t="str">
            <v>APVD</v>
          </cell>
        </row>
        <row r="9">
          <cell r="N9" t="str">
            <v>A</v>
          </cell>
          <cell r="O9" t="str">
            <v>13/07/2010</v>
          </cell>
          <cell r="R9" t="str">
            <v>UFQ</v>
          </cell>
          <cell r="U9" t="str">
            <v>AFQ</v>
          </cell>
          <cell r="W9" t="str">
            <v xml:space="preserve"> </v>
          </cell>
          <cell r="X9" t="str">
            <v xml:space="preserve"> </v>
          </cell>
          <cell r="AA9" t="str">
            <v xml:space="preserve"> </v>
          </cell>
          <cell r="AD9" t="str">
            <v xml:space="preserve"> </v>
          </cell>
        </row>
        <row r="10">
          <cell r="N10">
            <v>0</v>
          </cell>
          <cell r="O10" t="str">
            <v/>
          </cell>
          <cell r="R10" t="str">
            <v/>
          </cell>
          <cell r="U10" t="str">
            <v/>
          </cell>
          <cell r="W10" t="str">
            <v xml:space="preserve"> </v>
          </cell>
          <cell r="X10" t="str">
            <v xml:space="preserve"> </v>
          </cell>
          <cell r="AA10" t="str">
            <v xml:space="preserve"> </v>
          </cell>
          <cell r="AD10" t="str">
            <v xml:space="preserve"> </v>
          </cell>
        </row>
        <row r="11">
          <cell r="F11" t="str">
            <v>BP PJ</v>
          </cell>
          <cell r="N11" t="str">
            <v xml:space="preserve"> </v>
          </cell>
          <cell r="O11" t="str">
            <v xml:space="preserve"> </v>
          </cell>
          <cell r="R11" t="str">
            <v xml:space="preserve"> </v>
          </cell>
          <cell r="U11" t="str">
            <v xml:space="preserve"> </v>
          </cell>
          <cell r="W11" t="str">
            <v xml:space="preserve"> </v>
          </cell>
          <cell r="X11" t="str">
            <v xml:space="preserve"> </v>
          </cell>
          <cell r="AA11" t="str">
            <v xml:space="preserve"> </v>
          </cell>
          <cell r="AD11" t="str">
            <v xml:space="preserve"> </v>
          </cell>
        </row>
        <row r="12">
          <cell r="N12" t="str">
            <v xml:space="preserve"> </v>
          </cell>
          <cell r="O12" t="str">
            <v xml:space="preserve"> </v>
          </cell>
          <cell r="R12" t="str">
            <v xml:space="preserve"> </v>
          </cell>
          <cell r="U12" t="str">
            <v xml:space="preserve"> </v>
          </cell>
          <cell r="W12" t="str">
            <v xml:space="preserve"> </v>
          </cell>
          <cell r="X12" t="str">
            <v xml:space="preserve"> </v>
          </cell>
          <cell r="AA12" t="str">
            <v xml:space="preserve"> </v>
          </cell>
          <cell r="AD12" t="str">
            <v xml:space="preserve"> </v>
          </cell>
        </row>
        <row r="14">
          <cell r="E14" t="str">
            <v>SPRING LOADED VALVE</v>
          </cell>
        </row>
        <row r="16">
          <cell r="E16" t="str">
            <v>General Data</v>
          </cell>
        </row>
        <row r="17">
          <cell r="E17" t="str">
            <v xml:space="preserve"> Item Number(s)</v>
          </cell>
          <cell r="G17" t="str">
            <v>82-PSV-8239</v>
          </cell>
          <cell r="I17" t="str">
            <v>P&amp;ID Number</v>
          </cell>
          <cell r="L17" t="str">
            <v>302-082-005-D-02005</v>
          </cell>
          <cell r="P17" t="str">
            <v xml:space="preserve"> Design Pressure</v>
          </cell>
          <cell r="X17">
            <v>1000</v>
          </cell>
          <cell r="AB17" t="str">
            <v>psig</v>
          </cell>
        </row>
        <row r="18">
          <cell r="E18" t="str">
            <v xml:space="preserve"> Service</v>
          </cell>
          <cell r="G18" t="str">
            <v>LPG</v>
          </cell>
          <cell r="I18" t="str">
            <v>Line Number</v>
          </cell>
          <cell r="L18" t="str">
            <v>4"-P-82014-C3</v>
          </cell>
          <cell r="P18" t="str">
            <v xml:space="preserve"> Design Temperature</v>
          </cell>
          <cell r="X18">
            <v>450</v>
          </cell>
          <cell r="AB18" t="str">
            <v>F</v>
          </cell>
        </row>
        <row r="19">
          <cell r="D19" t="str">
            <v xml:space="preserve"> </v>
          </cell>
          <cell r="E19" t="str">
            <v xml:space="preserve"> Valves Required</v>
          </cell>
          <cell r="G19" t="str">
            <v>Online:</v>
          </cell>
          <cell r="H19">
            <v>1</v>
          </cell>
          <cell r="I19" t="str">
            <v>Spare:</v>
          </cell>
          <cell r="J19">
            <v>0</v>
          </cell>
          <cell r="P19" t="str">
            <v xml:space="preserve"> Operating Pressure</v>
          </cell>
          <cell r="X19">
            <v>880</v>
          </cell>
          <cell r="AB19" t="str">
            <v>psig</v>
          </cell>
        </row>
        <row r="20">
          <cell r="D20" t="str">
            <v xml:space="preserve"> </v>
          </cell>
          <cell r="E20" t="str">
            <v xml:space="preserve"> - </v>
          </cell>
          <cell r="H20" t="str">
            <v xml:space="preserve"> - </v>
          </cell>
          <cell r="P20" t="str">
            <v xml:space="preserve"> Operating Temperature</v>
          </cell>
          <cell r="X20">
            <v>400</v>
          </cell>
          <cell r="AB20" t="str">
            <v>F</v>
          </cell>
        </row>
        <row r="21">
          <cell r="D21" t="str">
            <v xml:space="preserve"> </v>
          </cell>
          <cell r="E21" t="str">
            <v xml:space="preserve"> Type of Valve:</v>
          </cell>
          <cell r="G21" t="str">
            <v>Conventional</v>
          </cell>
          <cell r="P21" t="str">
            <v xml:space="preserve"> Atmospheric Pressure</v>
          </cell>
          <cell r="X21">
            <v>14.700000000000001</v>
          </cell>
          <cell r="AB21" t="str">
            <v>psia</v>
          </cell>
        </row>
        <row r="22">
          <cell r="D22" t="str">
            <v xml:space="preserve"> </v>
          </cell>
          <cell r="E22" t="str">
            <v xml:space="preserve"> Design Code / Practice:</v>
          </cell>
          <cell r="H22" t="str">
            <v xml:space="preserve">API RP520 </v>
          </cell>
          <cell r="P22" t="str">
            <v/>
          </cell>
          <cell r="Y22" t="str">
            <v/>
          </cell>
          <cell r="AB22" t="str">
            <v/>
          </cell>
        </row>
        <row r="23">
          <cell r="E23" t="str">
            <v>Relief Conditions</v>
          </cell>
          <cell r="I23" t="str">
            <v>Units</v>
          </cell>
          <cell r="J23" t="str">
            <v>ext. fire</v>
          </cell>
          <cell r="M23" t="str">
            <v>External Fire</v>
          </cell>
          <cell r="O23" t="str">
            <v xml:space="preserve"> - </v>
          </cell>
          <cell r="S23" t="str">
            <v xml:space="preserve"> - </v>
          </cell>
          <cell r="W23" t="str">
            <v xml:space="preserve"> - </v>
          </cell>
          <cell r="AA23" t="str">
            <v xml:space="preserve"> - </v>
          </cell>
        </row>
        <row r="24">
          <cell r="F24" t="str">
            <v xml:space="preserve"> Fluid</v>
          </cell>
          <cell r="J24" t="str">
            <v>HC</v>
          </cell>
          <cell r="M24" t="str">
            <v>-</v>
          </cell>
          <cell r="O24" t="str">
            <v>-</v>
          </cell>
          <cell r="S24" t="str">
            <v>-</v>
          </cell>
          <cell r="W24" t="str">
            <v>-</v>
          </cell>
          <cell r="AA24" t="str">
            <v>-</v>
          </cell>
        </row>
        <row r="25">
          <cell r="D25" t="str">
            <v xml:space="preserve"> </v>
          </cell>
          <cell r="F25" t="str">
            <v xml:space="preserve"> Max Accumulated Pressure, %</v>
          </cell>
          <cell r="I25" t="str">
            <v xml:space="preserve"> - </v>
          </cell>
          <cell r="J25">
            <v>110</v>
          </cell>
          <cell r="M25">
            <v>121</v>
          </cell>
          <cell r="O25" t="str">
            <v xml:space="preserve"> - </v>
          </cell>
          <cell r="S25" t="str">
            <v xml:space="preserve"> - </v>
          </cell>
          <cell r="W25" t="str">
            <v xml:space="preserve"> - </v>
          </cell>
          <cell r="AA25" t="str">
            <v xml:space="preserve"> - </v>
          </cell>
        </row>
        <row r="26">
          <cell r="F26" t="str">
            <v xml:space="preserve"> Inlet Relieving Pressure</v>
          </cell>
          <cell r="I26" t="str">
            <v>psia</v>
          </cell>
          <cell r="J26">
            <v>1114.7</v>
          </cell>
          <cell r="M26">
            <v>1224.7</v>
          </cell>
          <cell r="O26" t="str">
            <v xml:space="preserve"> - </v>
          </cell>
          <cell r="S26" t="str">
            <v xml:space="preserve"> - </v>
          </cell>
          <cell r="W26" t="str">
            <v xml:space="preserve"> - </v>
          </cell>
          <cell r="AA26" t="str">
            <v xml:space="preserve"> - </v>
          </cell>
        </row>
        <row r="27">
          <cell r="F27" t="str">
            <v xml:space="preserve"> Inlet Temperature</v>
          </cell>
          <cell r="I27" t="str">
            <v>F</v>
          </cell>
          <cell r="J27">
            <v>275</v>
          </cell>
          <cell r="M27">
            <v>275</v>
          </cell>
          <cell r="O27" t="str">
            <v xml:space="preserve"> - </v>
          </cell>
          <cell r="S27" t="str">
            <v xml:space="preserve"> - </v>
          </cell>
          <cell r="W27" t="str">
            <v xml:space="preserve"> - </v>
          </cell>
          <cell r="AA27" t="str">
            <v xml:space="preserve"> - </v>
          </cell>
        </row>
        <row r="28">
          <cell r="D28" t="str">
            <v xml:space="preserve"> </v>
          </cell>
          <cell r="E28" t="str">
            <v xml:space="preserve"> </v>
          </cell>
          <cell r="F28" t="str">
            <v xml:space="preserve"> Vapor Mass Rate</v>
          </cell>
          <cell r="I28" t="str">
            <v>lb/h</v>
          </cell>
          <cell r="J28" t="str">
            <v xml:space="preserve"> - </v>
          </cell>
          <cell r="M28">
            <v>2317</v>
          </cell>
          <cell r="O28" t="str">
            <v xml:space="preserve"> - </v>
          </cell>
          <cell r="S28" t="str">
            <v xml:space="preserve"> - </v>
          </cell>
          <cell r="W28" t="str">
            <v xml:space="preserve"> - </v>
          </cell>
          <cell r="AA28" t="str">
            <v xml:space="preserve"> - </v>
          </cell>
        </row>
        <row r="29">
          <cell r="D29" t="str">
            <v xml:space="preserve"> </v>
          </cell>
          <cell r="E29" t="str">
            <v>PRV</v>
          </cell>
          <cell r="F29" t="str">
            <v xml:space="preserve"> Molecular Weight </v>
          </cell>
          <cell r="I29" t="str">
            <v xml:space="preserve"> - </v>
          </cell>
          <cell r="J29" t="str">
            <v xml:space="preserve"> - </v>
          </cell>
          <cell r="M29">
            <v>39.43</v>
          </cell>
          <cell r="O29" t="str">
            <v xml:space="preserve"> - </v>
          </cell>
          <cell r="S29" t="str">
            <v xml:space="preserve"> - </v>
          </cell>
          <cell r="W29" t="str">
            <v xml:space="preserve"> - </v>
          </cell>
          <cell r="AA29" t="str">
            <v xml:space="preserve"> - </v>
          </cell>
        </row>
        <row r="30">
          <cell r="D30" t="str">
            <v xml:space="preserve"> </v>
          </cell>
          <cell r="E30" t="str">
            <v>Inlet</v>
          </cell>
          <cell r="F30" t="str">
            <v xml:space="preserve"> Compressibility Factor</v>
          </cell>
          <cell r="I30" t="str">
            <v xml:space="preserve"> - </v>
          </cell>
          <cell r="J30" t="str">
            <v xml:space="preserve"> - </v>
          </cell>
          <cell r="M30">
            <v>0.67630000000000001</v>
          </cell>
          <cell r="O30" t="str">
            <v xml:space="preserve"> - </v>
          </cell>
          <cell r="S30" t="str">
            <v xml:space="preserve"> - </v>
          </cell>
          <cell r="W30" t="str">
            <v xml:space="preserve"> - </v>
          </cell>
          <cell r="AA30" t="str">
            <v xml:space="preserve"> - </v>
          </cell>
        </row>
        <row r="31">
          <cell r="D31" t="str">
            <v xml:space="preserve"> </v>
          </cell>
          <cell r="E31" t="str">
            <v>Cond</v>
          </cell>
          <cell r="F31" t="str">
            <v xml:space="preserve"> k = Cp/Cv </v>
          </cell>
          <cell r="I31" t="str">
            <v xml:space="preserve"> - </v>
          </cell>
          <cell r="J31" t="str">
            <v xml:space="preserve"> - </v>
          </cell>
          <cell r="M31">
            <v>1.4890000000000001</v>
          </cell>
          <cell r="O31" t="str">
            <v xml:space="preserve"> - </v>
          </cell>
          <cell r="S31" t="str">
            <v xml:space="preserve"> - </v>
          </cell>
          <cell r="W31" t="str">
            <v xml:space="preserve"> - </v>
          </cell>
          <cell r="AA31" t="str">
            <v xml:space="preserve"> - </v>
          </cell>
        </row>
        <row r="32">
          <cell r="D32" t="str">
            <v xml:space="preserve"> </v>
          </cell>
          <cell r="F32" t="str">
            <v xml:space="preserve"> Liquid Volume Rate</v>
          </cell>
          <cell r="I32" t="str">
            <v>gpm</v>
          </cell>
          <cell r="J32">
            <v>6</v>
          </cell>
          <cell r="M32" t="str">
            <v xml:space="preserve"> - </v>
          </cell>
          <cell r="O32" t="str">
            <v xml:space="preserve"> - </v>
          </cell>
          <cell r="S32" t="str">
            <v xml:space="preserve"> - </v>
          </cell>
          <cell r="W32" t="str">
            <v xml:space="preserve"> - </v>
          </cell>
          <cell r="AA32" t="str">
            <v xml:space="preserve"> - </v>
          </cell>
        </row>
        <row r="33">
          <cell r="D33" t="str">
            <v xml:space="preserve"> </v>
          </cell>
          <cell r="F33" t="str">
            <v xml:space="preserve"> Sp Gr (water = 1.000)</v>
          </cell>
          <cell r="I33" t="str">
            <v xml:space="preserve"> - </v>
          </cell>
          <cell r="J33">
            <v>0.38400000000000001</v>
          </cell>
          <cell r="M33" t="str">
            <v xml:space="preserve"> - </v>
          </cell>
          <cell r="O33" t="str">
            <v xml:space="preserve"> - </v>
          </cell>
          <cell r="S33" t="str">
            <v xml:space="preserve"> - </v>
          </cell>
          <cell r="W33" t="str">
            <v xml:space="preserve"> - </v>
          </cell>
          <cell r="AA33" t="str">
            <v xml:space="preserve"> - </v>
          </cell>
        </row>
        <row r="34">
          <cell r="D34" t="str">
            <v xml:space="preserve"> </v>
          </cell>
          <cell r="F34" t="str">
            <v xml:space="preserve"> Liquid Viscosity</v>
          </cell>
          <cell r="I34" t="str">
            <v>cP</v>
          </cell>
          <cell r="J34">
            <v>6.1060000000000003E-2</v>
          </cell>
          <cell r="M34" t="str">
            <v xml:space="preserve"> - </v>
          </cell>
          <cell r="O34" t="str">
            <v xml:space="preserve"> - </v>
          </cell>
          <cell r="S34" t="str">
            <v xml:space="preserve"> - </v>
          </cell>
          <cell r="W34" t="str">
            <v xml:space="preserve"> - </v>
          </cell>
          <cell r="AA34" t="str">
            <v xml:space="preserve"> - </v>
          </cell>
        </row>
        <row r="35">
          <cell r="D35" t="str">
            <v xml:space="preserve"> </v>
          </cell>
          <cell r="E35" t="str">
            <v xml:space="preserve"> </v>
          </cell>
          <cell r="F35" t="str">
            <v xml:space="preserve"> Temperature</v>
          </cell>
          <cell r="I35" t="str">
            <v>F</v>
          </cell>
          <cell r="J35" t="str">
            <v xml:space="preserve"> - </v>
          </cell>
          <cell r="M35" t="str">
            <v xml:space="preserve"> - </v>
          </cell>
          <cell r="O35" t="str">
            <v xml:space="preserve"> - </v>
          </cell>
          <cell r="S35" t="str">
            <v xml:space="preserve"> - </v>
          </cell>
          <cell r="W35" t="str">
            <v xml:space="preserve"> - </v>
          </cell>
          <cell r="AA35" t="str">
            <v xml:space="preserve"> - </v>
          </cell>
        </row>
        <row r="36">
          <cell r="D36" t="str">
            <v xml:space="preserve"> </v>
          </cell>
          <cell r="E36" t="str">
            <v>Relief</v>
          </cell>
          <cell r="F36" t="str">
            <v xml:space="preserve"> Vapor Mass Rate</v>
          </cell>
          <cell r="I36" t="str">
            <v>lb/h</v>
          </cell>
          <cell r="J36" t="str">
            <v xml:space="preserve"> - </v>
          </cell>
          <cell r="M36" t="str">
            <v xml:space="preserve"> - </v>
          </cell>
          <cell r="O36" t="str">
            <v xml:space="preserve"> - </v>
          </cell>
          <cell r="S36" t="str">
            <v xml:space="preserve"> - </v>
          </cell>
          <cell r="W36" t="str">
            <v xml:space="preserve"> - </v>
          </cell>
          <cell r="AA36" t="str">
            <v xml:space="preserve"> - </v>
          </cell>
        </row>
        <row r="37">
          <cell r="D37" t="str">
            <v xml:space="preserve"> </v>
          </cell>
          <cell r="E37" t="str">
            <v>Header</v>
          </cell>
          <cell r="F37" t="str">
            <v xml:space="preserve"> Molecular Weight</v>
          </cell>
          <cell r="I37" t="str">
            <v xml:space="preserve"> - </v>
          </cell>
          <cell r="J37" t="str">
            <v xml:space="preserve"> - </v>
          </cell>
          <cell r="M37" t="str">
            <v xml:space="preserve"> - </v>
          </cell>
          <cell r="O37" t="str">
            <v xml:space="preserve"> - </v>
          </cell>
          <cell r="S37" t="str">
            <v xml:space="preserve"> - </v>
          </cell>
          <cell r="W37" t="str">
            <v xml:space="preserve"> - </v>
          </cell>
          <cell r="AA37" t="str">
            <v xml:space="preserve"> - </v>
          </cell>
        </row>
        <row r="38">
          <cell r="D38" t="str">
            <v xml:space="preserve"> </v>
          </cell>
          <cell r="E38" t="str">
            <v>Cond</v>
          </cell>
          <cell r="F38" t="str">
            <v xml:space="preserve"> Liquid Volume Rate</v>
          </cell>
          <cell r="I38" t="str">
            <v>gpm</v>
          </cell>
          <cell r="J38" t="str">
            <v xml:space="preserve"> - </v>
          </cell>
          <cell r="M38" t="str">
            <v xml:space="preserve"> - </v>
          </cell>
          <cell r="O38" t="str">
            <v xml:space="preserve"> - </v>
          </cell>
          <cell r="S38" t="str">
            <v xml:space="preserve"> - </v>
          </cell>
          <cell r="W38" t="str">
            <v xml:space="preserve"> - </v>
          </cell>
          <cell r="AA38" t="str">
            <v xml:space="preserve"> - </v>
          </cell>
        </row>
        <row r="39">
          <cell r="D39" t="str">
            <v xml:space="preserve"> </v>
          </cell>
          <cell r="F39" t="str">
            <v xml:space="preserve"> Sp Gr (water = 1.000)</v>
          </cell>
          <cell r="I39" t="str">
            <v xml:space="preserve"> - </v>
          </cell>
          <cell r="J39" t="str">
            <v xml:space="preserve"> - </v>
          </cell>
          <cell r="M39" t="str">
            <v xml:space="preserve"> - </v>
          </cell>
          <cell r="O39" t="str">
            <v xml:space="preserve"> - </v>
          </cell>
          <cell r="S39" t="str">
            <v xml:space="preserve"> - </v>
          </cell>
          <cell r="W39" t="str">
            <v xml:space="preserve"> - </v>
          </cell>
          <cell r="AA39" t="str">
            <v xml:space="preserve"> - </v>
          </cell>
        </row>
        <row r="40">
          <cell r="D40" t="str">
            <v xml:space="preserve"> </v>
          </cell>
          <cell r="E40" t="str">
            <v>Superimposed Back Press for each case</v>
          </cell>
          <cell r="I40" t="str">
            <v>psig</v>
          </cell>
          <cell r="J40">
            <v>2.1335000000000002</v>
          </cell>
          <cell r="M40" t="str">
            <v>-</v>
          </cell>
          <cell r="O40" t="str">
            <v>-</v>
          </cell>
          <cell r="S40" t="str">
            <v>-</v>
          </cell>
          <cell r="W40" t="str">
            <v>-</v>
          </cell>
          <cell r="AA40" t="str">
            <v>-</v>
          </cell>
        </row>
        <row r="41">
          <cell r="D41" t="str">
            <v xml:space="preserve"> </v>
          </cell>
          <cell r="E41" t="str">
            <v>Built-Up Back Pressure for each case</v>
          </cell>
          <cell r="I41" t="str">
            <v>psi</v>
          </cell>
          <cell r="J41">
            <v>100</v>
          </cell>
          <cell r="M41">
            <v>100</v>
          </cell>
          <cell r="O41" t="str">
            <v>-</v>
          </cell>
          <cell r="S41" t="str">
            <v>-</v>
          </cell>
          <cell r="W41" t="str">
            <v>-</v>
          </cell>
          <cell r="AA41" t="str">
            <v>-</v>
          </cell>
        </row>
        <row r="42">
          <cell r="D42" t="str">
            <v xml:space="preserve"> </v>
          </cell>
          <cell r="E42" t="str">
            <v>Maximum Total Back Press for each case</v>
          </cell>
          <cell r="I42" t="str">
            <v>psig</v>
          </cell>
          <cell r="J42">
            <v>102.1335</v>
          </cell>
          <cell r="M42">
            <v>100</v>
          </cell>
          <cell r="O42" t="str">
            <v>-</v>
          </cell>
          <cell r="S42" t="str">
            <v>-</v>
          </cell>
          <cell r="W42" t="str">
            <v>-</v>
          </cell>
          <cell r="AA42" t="str">
            <v>-</v>
          </cell>
        </row>
        <row r="43">
          <cell r="D43" t="str">
            <v xml:space="preserve"> </v>
          </cell>
          <cell r="E43" t="str">
            <v xml:space="preserve"> Required Relief Orifice Area</v>
          </cell>
          <cell r="I43" t="str">
            <v>in2</v>
          </cell>
          <cell r="J43">
            <v>5.0000000000000001E-3</v>
          </cell>
          <cell r="M43">
            <v>1.9E-2</v>
          </cell>
          <cell r="O43" t="str">
            <v xml:space="preserve"> - </v>
          </cell>
          <cell r="S43" t="str">
            <v xml:space="preserve"> - </v>
          </cell>
          <cell r="W43" t="str">
            <v xml:space="preserve"> - </v>
          </cell>
          <cell r="AA43" t="str">
            <v xml:space="preserve"> - </v>
          </cell>
        </row>
        <row r="44">
          <cell r="D44" t="str">
            <v xml:space="preserve"> </v>
          </cell>
          <cell r="E44" t="str">
            <v>Valve</v>
          </cell>
          <cell r="M44" t="str">
            <v>Material Selection</v>
          </cell>
          <cell r="S44" t="str">
            <v/>
          </cell>
          <cell r="Y44" t="str">
            <v/>
          </cell>
        </row>
        <row r="45">
          <cell r="D45" t="str">
            <v xml:space="preserve"> </v>
          </cell>
          <cell r="E45" t="str">
            <v xml:space="preserve"> Pset  (1st &amp; Spare Valve)</v>
          </cell>
          <cell r="H45">
            <v>1000</v>
          </cell>
          <cell r="J45" t="str">
            <v>psig</v>
          </cell>
          <cell r="M45" t="str">
            <v xml:space="preserve"> Body and Bonnet</v>
          </cell>
        </row>
        <row r="46">
          <cell r="D46" t="str">
            <v xml:space="preserve"> </v>
          </cell>
          <cell r="E46" t="str">
            <v xml:space="preserve"> Pset  (Other Valves)</v>
          </cell>
          <cell r="H46" t="str">
            <v xml:space="preserve"> - </v>
          </cell>
          <cell r="J46" t="str">
            <v>psig</v>
          </cell>
          <cell r="M46" t="str">
            <v xml:space="preserve"> Nozzle and Disk</v>
          </cell>
        </row>
        <row r="47">
          <cell r="D47" t="str">
            <v xml:space="preserve"> </v>
          </cell>
          <cell r="E47" t="str">
            <v/>
          </cell>
          <cell r="H47" t="str">
            <v/>
          </cell>
          <cell r="I47" t="str">
            <v/>
          </cell>
          <cell r="J47" t="str">
            <v/>
          </cell>
          <cell r="M47" t="str">
            <v xml:space="preserve"> Seat</v>
          </cell>
        </row>
        <row r="48">
          <cell r="D48" t="str">
            <v xml:space="preserve"> </v>
          </cell>
          <cell r="E48" t="str">
            <v xml:space="preserve"> API Orifice Designation</v>
          </cell>
          <cell r="H48" t="str">
            <v>D</v>
          </cell>
          <cell r="J48" t="str">
            <v xml:space="preserve"> - </v>
          </cell>
          <cell r="M48" t="str">
            <v xml:space="preserve"> Seals</v>
          </cell>
        </row>
        <row r="49">
          <cell r="D49" t="str">
            <v xml:space="preserve"> </v>
          </cell>
          <cell r="E49" t="str">
            <v xml:space="preserve"> Total Effective Orifice Area</v>
          </cell>
          <cell r="H49">
            <v>0.11</v>
          </cell>
          <cell r="J49" t="str">
            <v>in2</v>
          </cell>
          <cell r="M49" t="str">
            <v xml:space="preserve"> Spring</v>
          </cell>
        </row>
        <row r="50">
          <cell r="D50" t="str">
            <v xml:space="preserve"> </v>
          </cell>
          <cell r="E50" t="str">
            <v xml:space="preserve"> Flanged or Screwed</v>
          </cell>
          <cell r="H50" t="str">
            <v>Flanged</v>
          </cell>
          <cell r="J50" t="str">
            <v xml:space="preserve"> - </v>
          </cell>
          <cell r="M50" t="str">
            <v xml:space="preserve"> Bellows</v>
          </cell>
        </row>
        <row r="51">
          <cell r="D51" t="str">
            <v xml:space="preserve"> </v>
          </cell>
          <cell r="E51" t="str">
            <v xml:space="preserve"> Inlet Size, Rating, Facing</v>
          </cell>
          <cell r="H51" t="str">
            <v xml:space="preserve"> 1 ''</v>
          </cell>
          <cell r="I51" t="str">
            <v>CL 600</v>
          </cell>
          <cell r="J51" t="str">
            <v>RF</v>
          </cell>
          <cell r="M51" t="str">
            <v xml:space="preserve"> Internals</v>
          </cell>
        </row>
        <row r="52">
          <cell r="D52" t="str">
            <v xml:space="preserve"> </v>
          </cell>
          <cell r="E52" t="str">
            <v xml:space="preserve"> Outlet Size, Rating, Facing</v>
          </cell>
          <cell r="H52" t="str">
            <v xml:space="preserve"> 2 ''</v>
          </cell>
          <cell r="I52" t="str">
            <v>CL 150</v>
          </cell>
          <cell r="J52" t="str">
            <v>RF</v>
          </cell>
        </row>
        <row r="53">
          <cell r="D53" t="str">
            <v xml:space="preserve"> </v>
          </cell>
          <cell r="E53" t="str">
            <v>Discharge Conditions</v>
          </cell>
          <cell r="M53" t="str">
            <v>Accessories</v>
          </cell>
          <cell r="S53" t="str">
            <v/>
          </cell>
          <cell r="Y53" t="str">
            <v/>
          </cell>
        </row>
        <row r="54">
          <cell r="D54" t="str">
            <v xml:space="preserve"> </v>
          </cell>
          <cell r="E54" t="str">
            <v xml:space="preserve"> Valve Discharges to</v>
          </cell>
          <cell r="H54" t="str">
            <v>Relief Header</v>
          </cell>
          <cell r="M54" t="str">
            <v xml:space="preserve"> Cap</v>
          </cell>
        </row>
        <row r="55">
          <cell r="D55" t="str">
            <v xml:space="preserve"> </v>
          </cell>
          <cell r="E55" t="str">
            <v xml:space="preserve"> - </v>
          </cell>
          <cell r="H55" t="str">
            <v xml:space="preserve"> - </v>
          </cell>
          <cell r="M55" t="str">
            <v xml:space="preserve"> Lifting lever</v>
          </cell>
        </row>
        <row r="56">
          <cell r="D56" t="str">
            <v xml:space="preserve"> </v>
          </cell>
          <cell r="E56" t="str">
            <v xml:space="preserve"> Superimposed Back Press</v>
          </cell>
          <cell r="H56">
            <v>0</v>
          </cell>
          <cell r="J56" t="str">
            <v>psig</v>
          </cell>
          <cell r="M56" t="str">
            <v xml:space="preserve"> Test Tag</v>
          </cell>
        </row>
        <row r="57">
          <cell r="D57" t="str">
            <v xml:space="preserve"> </v>
          </cell>
          <cell r="E57" t="str">
            <v xml:space="preserve"> Built-Up Back Pressure</v>
          </cell>
          <cell r="H57">
            <v>100</v>
          </cell>
          <cell r="J57" t="str">
            <v>psi</v>
          </cell>
          <cell r="M57" t="str">
            <v xml:space="preserve"> Bug screen</v>
          </cell>
        </row>
        <row r="58">
          <cell r="E58" t="str">
            <v xml:space="preserve"> Maximum Total Back Press</v>
          </cell>
          <cell r="H58">
            <v>100</v>
          </cell>
          <cell r="J58" t="str">
            <v>psig</v>
          </cell>
        </row>
        <row r="59">
          <cell r="D59" t="str">
            <v xml:space="preserve"> </v>
          </cell>
          <cell r="E59" t="str">
            <v>Notes</v>
          </cell>
        </row>
        <row r="60">
          <cell r="D60" t="str">
            <v xml:space="preserve"> </v>
          </cell>
          <cell r="E60" t="str">
            <v>for second issue</v>
          </cell>
          <cell r="F60" t="str">
            <v/>
          </cell>
        </row>
        <row r="61">
          <cell r="D61" t="str">
            <v xml:space="preserve"> </v>
          </cell>
          <cell r="E61" t="str">
            <v/>
          </cell>
          <cell r="F61" t="str">
            <v/>
          </cell>
        </row>
        <row r="62">
          <cell r="D62" t="str">
            <v xml:space="preserve"> </v>
          </cell>
          <cell r="E62" t="str">
            <v/>
          </cell>
          <cell r="F62" t="str">
            <v/>
          </cell>
        </row>
        <row r="63">
          <cell r="D63" t="str">
            <v xml:space="preserve"> </v>
          </cell>
          <cell r="E63" t="str">
            <v/>
          </cell>
          <cell r="F63" t="str">
            <v/>
          </cell>
        </row>
        <row r="64">
          <cell r="D64" t="str">
            <v xml:space="preserve"> </v>
          </cell>
          <cell r="E64" t="str">
            <v/>
          </cell>
          <cell r="F64" t="str">
            <v/>
          </cell>
        </row>
        <row r="65">
          <cell r="D65" t="str">
            <v xml:space="preserve"> </v>
          </cell>
          <cell r="E65" t="str">
            <v/>
          </cell>
          <cell r="F65" t="str">
            <v/>
          </cell>
        </row>
        <row r="66">
          <cell r="D66" t="str">
            <v xml:space="preserve"> </v>
          </cell>
          <cell r="E66" t="str">
            <v/>
          </cell>
          <cell r="F66" t="str">
            <v/>
          </cell>
        </row>
        <row r="67">
          <cell r="D67" t="str">
            <v xml:space="preserve"> </v>
          </cell>
          <cell r="E67" t="str">
            <v/>
          </cell>
        </row>
        <row r="76">
          <cell r="B76" t="str">
            <v>TLC</v>
          </cell>
        </row>
        <row r="80">
          <cell r="E80" t="str">
            <v>JGC Corporation</v>
          </cell>
          <cell r="N80" t="str">
            <v>JOB CODE:</v>
          </cell>
          <cell r="S80">
            <v>6417</v>
          </cell>
        </row>
        <row r="81">
          <cell r="N81" t="str">
            <v>Spec. No.:</v>
          </cell>
          <cell r="R81">
            <v>0</v>
          </cell>
          <cell r="AA81" t="str">
            <v>SHEET</v>
          </cell>
          <cell r="AD81" t="str">
            <v>1</v>
          </cell>
        </row>
        <row r="83">
          <cell r="N83" t="str">
            <v>REV</v>
          </cell>
          <cell r="O83" t="str">
            <v>DATE</v>
          </cell>
          <cell r="R83" t="str">
            <v>BY</v>
          </cell>
          <cell r="U83" t="str">
            <v>APVD</v>
          </cell>
          <cell r="W83" t="str">
            <v>REV</v>
          </cell>
          <cell r="X83" t="str">
            <v>DATE</v>
          </cell>
          <cell r="AA83" t="str">
            <v>BY</v>
          </cell>
          <cell r="AD83" t="str">
            <v>APVD</v>
          </cell>
        </row>
        <row r="84">
          <cell r="N84" t="str">
            <v>A</v>
          </cell>
          <cell r="O84" t="str">
            <v>13/07/2010</v>
          </cell>
          <cell r="R84" t="str">
            <v>UFQ</v>
          </cell>
          <cell r="U84" t="str">
            <v>AFQ</v>
          </cell>
          <cell r="W84" t="str">
            <v xml:space="preserve"> </v>
          </cell>
          <cell r="X84" t="str">
            <v xml:space="preserve"> </v>
          </cell>
          <cell r="AA84" t="str">
            <v xml:space="preserve"> </v>
          </cell>
          <cell r="AD84" t="str">
            <v xml:space="preserve"> </v>
          </cell>
        </row>
        <row r="85">
          <cell r="N85">
            <v>0</v>
          </cell>
          <cell r="O85" t="str">
            <v/>
          </cell>
          <cell r="R85" t="str">
            <v/>
          </cell>
          <cell r="U85" t="str">
            <v/>
          </cell>
          <cell r="W85" t="str">
            <v xml:space="preserve"> </v>
          </cell>
          <cell r="X85" t="str">
            <v xml:space="preserve"> </v>
          </cell>
          <cell r="AA85" t="str">
            <v xml:space="preserve"> </v>
          </cell>
          <cell r="AD85" t="str">
            <v xml:space="preserve"> </v>
          </cell>
        </row>
        <row r="86">
          <cell r="N86" t="str">
            <v xml:space="preserve"> </v>
          </cell>
          <cell r="O86" t="str">
            <v xml:space="preserve"> </v>
          </cell>
          <cell r="R86" t="str">
            <v xml:space="preserve"> </v>
          </cell>
          <cell r="U86" t="str">
            <v xml:space="preserve"> </v>
          </cell>
          <cell r="W86" t="str">
            <v xml:space="preserve"> </v>
          </cell>
          <cell r="X86" t="str">
            <v xml:space="preserve"> </v>
          </cell>
          <cell r="AA86" t="str">
            <v xml:space="preserve"> </v>
          </cell>
          <cell r="AD86" t="str">
            <v xml:space="preserve"> </v>
          </cell>
        </row>
        <row r="87">
          <cell r="N87" t="str">
            <v xml:space="preserve"> </v>
          </cell>
          <cell r="O87" t="str">
            <v xml:space="preserve"> </v>
          </cell>
          <cell r="R87" t="str">
            <v xml:space="preserve"> </v>
          </cell>
          <cell r="U87" t="str">
            <v xml:space="preserve"> </v>
          </cell>
          <cell r="W87" t="str">
            <v xml:space="preserve"> </v>
          </cell>
          <cell r="X87" t="str">
            <v xml:space="preserve"> </v>
          </cell>
          <cell r="AA87" t="str">
            <v xml:space="preserve"> </v>
          </cell>
          <cell r="AD87" t="str">
            <v xml:space="preserve"> </v>
          </cell>
        </row>
        <row r="89">
          <cell r="E89" t="str">
            <v>SPRING LOADED VALVE</v>
          </cell>
        </row>
        <row r="91">
          <cell r="D91" t="str">
            <v>Rev</v>
          </cell>
          <cell r="E91" t="str">
            <v>Valve Identification</v>
          </cell>
        </row>
        <row r="92">
          <cell r="D92" t="str">
            <v xml:space="preserve"> </v>
          </cell>
          <cell r="E92" t="str">
            <v>Item Number(s)</v>
          </cell>
          <cell r="G92" t="str">
            <v>82-PSV-8239</v>
          </cell>
        </row>
        <row r="93">
          <cell r="E93" t="str">
            <v>Service</v>
          </cell>
          <cell r="G93" t="str">
            <v>LPG</v>
          </cell>
        </row>
        <row r="95">
          <cell r="E95" t="str">
            <v>Notes continued from SHEET 1</v>
          </cell>
        </row>
        <row r="96">
          <cell r="E96" t="str">
            <v/>
          </cell>
          <cell r="F96" t="str">
            <v/>
          </cell>
        </row>
        <row r="97">
          <cell r="E97" t="str">
            <v/>
          </cell>
          <cell r="F97" t="str">
            <v/>
          </cell>
        </row>
        <row r="98">
          <cell r="E98" t="str">
            <v/>
          </cell>
          <cell r="F98" t="str">
            <v/>
          </cell>
        </row>
        <row r="99">
          <cell r="E99" t="str">
            <v/>
          </cell>
          <cell r="F99" t="str">
            <v/>
          </cell>
        </row>
        <row r="100">
          <cell r="E100" t="str">
            <v/>
          </cell>
          <cell r="F100" t="str">
            <v/>
          </cell>
        </row>
        <row r="101">
          <cell r="E101" t="str">
            <v/>
          </cell>
          <cell r="F101" t="str">
            <v/>
          </cell>
        </row>
        <row r="102">
          <cell r="E102" t="str">
            <v/>
          </cell>
          <cell r="F102" t="str">
            <v/>
          </cell>
        </row>
        <row r="103">
          <cell r="E103" t="str">
            <v/>
          </cell>
          <cell r="F103" t="str">
            <v/>
          </cell>
        </row>
        <row r="104">
          <cell r="E104" t="str">
            <v/>
          </cell>
          <cell r="F104" t="str">
            <v/>
          </cell>
        </row>
        <row r="105">
          <cell r="E105" t="str">
            <v/>
          </cell>
          <cell r="F105" t="str">
            <v/>
          </cell>
        </row>
        <row r="106">
          <cell r="E106" t="str">
            <v/>
          </cell>
          <cell r="F106" t="str">
            <v/>
          </cell>
        </row>
        <row r="107">
          <cell r="E107" t="str">
            <v/>
          </cell>
          <cell r="F107" t="str">
            <v/>
          </cell>
        </row>
        <row r="108">
          <cell r="E108" t="str">
            <v/>
          </cell>
          <cell r="F108" t="str">
            <v/>
          </cell>
        </row>
        <row r="109">
          <cell r="E109" t="str">
            <v/>
          </cell>
          <cell r="F109" t="str">
            <v/>
          </cell>
        </row>
        <row r="110">
          <cell r="E110" t="str">
            <v/>
          </cell>
          <cell r="F110" t="str">
            <v/>
          </cell>
        </row>
        <row r="111">
          <cell r="E111" t="str">
            <v/>
          </cell>
          <cell r="F111" t="str">
            <v/>
          </cell>
        </row>
        <row r="112">
          <cell r="E112" t="str">
            <v/>
          </cell>
          <cell r="F112" t="str">
            <v/>
          </cell>
        </row>
        <row r="113">
          <cell r="E113" t="str">
            <v/>
          </cell>
          <cell r="F113" t="str">
            <v/>
          </cell>
        </row>
        <row r="114">
          <cell r="E114" t="str">
            <v/>
          </cell>
          <cell r="F114" t="str">
            <v/>
          </cell>
        </row>
        <row r="115">
          <cell r="E115" t="str">
            <v/>
          </cell>
          <cell r="F115" t="str">
            <v/>
          </cell>
        </row>
        <row r="116">
          <cell r="E116" t="str">
            <v/>
          </cell>
          <cell r="F116" t="str">
            <v/>
          </cell>
        </row>
        <row r="117">
          <cell r="E117" t="str">
            <v/>
          </cell>
          <cell r="F117" t="str">
            <v/>
          </cell>
        </row>
        <row r="118">
          <cell r="E118" t="str">
            <v/>
          </cell>
          <cell r="F118" t="str">
            <v/>
          </cell>
        </row>
        <row r="119">
          <cell r="E119" t="str">
            <v/>
          </cell>
          <cell r="F119" t="str">
            <v/>
          </cell>
        </row>
        <row r="120">
          <cell r="E120" t="str">
            <v/>
          </cell>
          <cell r="F120" t="str">
            <v/>
          </cell>
        </row>
        <row r="121">
          <cell r="E121" t="str">
            <v/>
          </cell>
          <cell r="F121" t="str">
            <v/>
          </cell>
        </row>
        <row r="122">
          <cell r="E122" t="str">
            <v/>
          </cell>
          <cell r="F122" t="str">
            <v/>
          </cell>
        </row>
        <row r="123">
          <cell r="E123" t="str">
            <v/>
          </cell>
          <cell r="F123" t="str">
            <v/>
          </cell>
        </row>
        <row r="124">
          <cell r="E124" t="str">
            <v/>
          </cell>
          <cell r="F124" t="str">
            <v/>
          </cell>
        </row>
        <row r="125">
          <cell r="E125" t="str">
            <v/>
          </cell>
          <cell r="F125" t="str">
            <v/>
          </cell>
        </row>
        <row r="126">
          <cell r="E126" t="str">
            <v/>
          </cell>
          <cell r="F126" t="str">
            <v/>
          </cell>
        </row>
        <row r="127">
          <cell r="E127" t="str">
            <v/>
          </cell>
          <cell r="F127" t="str">
            <v/>
          </cell>
        </row>
        <row r="128">
          <cell r="E128" t="str">
            <v/>
          </cell>
          <cell r="F128" t="str">
            <v/>
          </cell>
        </row>
        <row r="129">
          <cell r="E129" t="str">
            <v/>
          </cell>
          <cell r="F129" t="str">
            <v/>
          </cell>
        </row>
        <row r="130">
          <cell r="E130" t="str">
            <v/>
          </cell>
          <cell r="F130" t="str">
            <v/>
          </cell>
        </row>
        <row r="131">
          <cell r="E131" t="str">
            <v/>
          </cell>
          <cell r="F131" t="str">
            <v/>
          </cell>
        </row>
        <row r="132">
          <cell r="E132" t="str">
            <v/>
          </cell>
          <cell r="F132" t="str">
            <v/>
          </cell>
        </row>
        <row r="133">
          <cell r="D133" t="str">
            <v xml:space="preserve"> </v>
          </cell>
          <cell r="E133" t="str">
            <v/>
          </cell>
          <cell r="F133" t="str">
            <v/>
          </cell>
        </row>
        <row r="134">
          <cell r="E134" t="str">
            <v/>
          </cell>
          <cell r="F134" t="str">
            <v/>
          </cell>
        </row>
        <row r="135">
          <cell r="E135" t="str">
            <v/>
          </cell>
          <cell r="F135" t="str">
            <v/>
          </cell>
        </row>
        <row r="136">
          <cell r="E136" t="str">
            <v/>
          </cell>
          <cell r="F136" t="str">
            <v/>
          </cell>
        </row>
        <row r="137">
          <cell r="E137" t="str">
            <v/>
          </cell>
          <cell r="F137" t="str">
            <v/>
          </cell>
        </row>
        <row r="138">
          <cell r="E138" t="str">
            <v/>
          </cell>
          <cell r="F138" t="str">
            <v/>
          </cell>
        </row>
        <row r="139">
          <cell r="E139" t="str">
            <v/>
          </cell>
          <cell r="F139" t="str">
            <v/>
          </cell>
        </row>
        <row r="140">
          <cell r="E140" t="str">
            <v/>
          </cell>
          <cell r="F140" t="str">
            <v/>
          </cell>
        </row>
        <row r="141">
          <cell r="E141" t="str">
            <v/>
          </cell>
          <cell r="F141" t="str">
            <v/>
          </cell>
        </row>
        <row r="142">
          <cell r="E142" t="str">
            <v/>
          </cell>
          <cell r="F142" t="str">
            <v/>
          </cell>
        </row>
        <row r="143">
          <cell r="E143" t="str">
            <v/>
          </cell>
          <cell r="F143" t="str">
            <v/>
          </cell>
        </row>
        <row r="144">
          <cell r="E144" t="str">
            <v/>
          </cell>
          <cell r="F144" t="str">
            <v/>
          </cell>
        </row>
        <row r="145">
          <cell r="E145" t="str">
            <v/>
          </cell>
          <cell r="F145" t="str">
            <v/>
          </cell>
        </row>
        <row r="146">
          <cell r="E146" t="str">
            <v/>
          </cell>
          <cell r="F146" t="str">
            <v/>
          </cell>
        </row>
        <row r="147">
          <cell r="E147" t="str">
            <v/>
          </cell>
          <cell r="F147" t="str">
            <v/>
          </cell>
        </row>
        <row r="148">
          <cell r="E148" t="str">
            <v/>
          </cell>
          <cell r="F148" t="str">
            <v/>
          </cell>
        </row>
        <row r="149">
          <cell r="E149" t="str">
            <v/>
          </cell>
          <cell r="F149" t="str">
            <v/>
          </cell>
        </row>
        <row r="150">
          <cell r="E150" t="str">
            <v/>
          </cell>
          <cell r="F150" t="str">
            <v/>
          </cell>
        </row>
        <row r="151">
          <cell r="E151" t="str">
            <v/>
          </cell>
          <cell r="F151" t="str">
            <v/>
          </cell>
        </row>
        <row r="152">
          <cell r="E152" t="str">
            <v/>
          </cell>
          <cell r="F152" t="str">
            <v/>
          </cell>
        </row>
        <row r="153">
          <cell r="E153" t="str">
            <v/>
          </cell>
          <cell r="F153" t="str">
            <v/>
          </cell>
        </row>
        <row r="154">
          <cell r="E154" t="str">
            <v/>
          </cell>
          <cell r="F154" t="str">
            <v/>
          </cell>
        </row>
        <row r="195">
          <cell r="B195" t="str">
            <v>TLC</v>
          </cell>
        </row>
        <row r="196">
          <cell r="E196" t="str">
            <v>JGC Corporation</v>
          </cell>
          <cell r="N196" t="str">
            <v>JOB CODE:</v>
          </cell>
          <cell r="S196">
            <v>6417</v>
          </cell>
        </row>
        <row r="197">
          <cell r="N197" t="str">
            <v>Spec. No.:</v>
          </cell>
          <cell r="R197">
            <v>0</v>
          </cell>
          <cell r="AA197" t="str">
            <v>SHEET</v>
          </cell>
          <cell r="AD197" t="str">
            <v>1</v>
          </cell>
        </row>
        <row r="199">
          <cell r="N199" t="str">
            <v>REV</v>
          </cell>
          <cell r="O199" t="str">
            <v>DATE</v>
          </cell>
          <cell r="R199" t="str">
            <v>BY</v>
          </cell>
          <cell r="U199" t="str">
            <v>APVD</v>
          </cell>
          <cell r="W199" t="str">
            <v>REV</v>
          </cell>
          <cell r="X199" t="str">
            <v>DATE</v>
          </cell>
          <cell r="AA199" t="str">
            <v>BY</v>
          </cell>
          <cell r="AD199" t="str">
            <v>APVD</v>
          </cell>
        </row>
        <row r="200">
          <cell r="N200" t="str">
            <v>A</v>
          </cell>
          <cell r="O200" t="str">
            <v>13/07/2010</v>
          </cell>
          <cell r="R200" t="str">
            <v>UFQ</v>
          </cell>
          <cell r="U200" t="str">
            <v>AFQ</v>
          </cell>
          <cell r="W200" t="str">
            <v xml:space="preserve"> </v>
          </cell>
          <cell r="X200" t="str">
            <v xml:space="preserve"> </v>
          </cell>
          <cell r="AA200" t="str">
            <v xml:space="preserve"> </v>
          </cell>
          <cell r="AD200" t="str">
            <v xml:space="preserve"> </v>
          </cell>
        </row>
        <row r="201">
          <cell r="N201">
            <v>0</v>
          </cell>
          <cell r="O201" t="str">
            <v/>
          </cell>
          <cell r="R201" t="str">
            <v/>
          </cell>
          <cell r="U201" t="str">
            <v/>
          </cell>
          <cell r="W201" t="str">
            <v xml:space="preserve"> </v>
          </cell>
          <cell r="X201" t="str">
            <v xml:space="preserve"> </v>
          </cell>
          <cell r="AA201" t="str">
            <v xml:space="preserve"> </v>
          </cell>
          <cell r="AD201" t="str">
            <v xml:space="preserve"> </v>
          </cell>
        </row>
        <row r="202">
          <cell r="N202" t="str">
            <v xml:space="preserve"> </v>
          </cell>
          <cell r="O202" t="str">
            <v xml:space="preserve"> </v>
          </cell>
          <cell r="R202" t="str">
            <v xml:space="preserve"> </v>
          </cell>
          <cell r="U202" t="str">
            <v xml:space="preserve"> </v>
          </cell>
          <cell r="W202" t="str">
            <v xml:space="preserve"> </v>
          </cell>
          <cell r="X202" t="str">
            <v xml:space="preserve"> </v>
          </cell>
          <cell r="AA202" t="str">
            <v xml:space="preserve"> </v>
          </cell>
          <cell r="AD202" t="str">
            <v xml:space="preserve"> </v>
          </cell>
        </row>
        <row r="203">
          <cell r="N203" t="str">
            <v xml:space="preserve"> </v>
          </cell>
          <cell r="O203" t="str">
            <v xml:space="preserve"> </v>
          </cell>
          <cell r="R203" t="str">
            <v xml:space="preserve"> </v>
          </cell>
          <cell r="U203" t="str">
            <v xml:space="preserve"> </v>
          </cell>
          <cell r="W203" t="str">
            <v xml:space="preserve"> </v>
          </cell>
          <cell r="X203" t="str">
            <v xml:space="preserve"> </v>
          </cell>
          <cell r="AA203" t="str">
            <v xml:space="preserve"> </v>
          </cell>
          <cell r="AD203" t="str">
            <v xml:space="preserve"> </v>
          </cell>
        </row>
        <row r="205">
          <cell r="D205" t="str">
            <v>Rev</v>
          </cell>
        </row>
        <row r="206">
          <cell r="D206" t="str">
            <v xml:space="preserve"> </v>
          </cell>
          <cell r="E206" t="str">
            <v>LPG</v>
          </cell>
        </row>
        <row r="208">
          <cell r="F208" t="str">
            <v>Item Number</v>
          </cell>
          <cell r="I208" t="str">
            <v>Service</v>
          </cell>
          <cell r="AA208" t="str">
            <v>Sheet</v>
          </cell>
        </row>
        <row r="210">
          <cell r="I210" t="str">
            <v>General Notes</v>
          </cell>
          <cell r="AA210" t="str">
            <v>2</v>
          </cell>
        </row>
        <row r="211">
          <cell r="F211" t="str">
            <v>20-PRV-001</v>
          </cell>
          <cell r="I211" t="str">
            <v>20-D-001</v>
          </cell>
          <cell r="AA211" t="str">
            <v>2</v>
          </cell>
        </row>
        <row r="241">
          <cell r="I241" t="str">
            <v xml:space="preserve"> </v>
          </cell>
        </row>
        <row r="253">
          <cell r="D253" t="str">
            <v xml:space="preserve"> Other specifications</v>
          </cell>
          <cell r="G253" t="str">
            <v xml:space="preserve">  JGC Standard Specification:</v>
          </cell>
          <cell r="K253" t="str">
            <v xml:space="preserve"> </v>
          </cell>
        </row>
        <row r="254">
          <cell r="D254" t="str">
            <v xml:space="preserve"> referenced in this</v>
          </cell>
          <cell r="G254" t="str">
            <v xml:space="preserve">  JGC Standard Drawing:</v>
          </cell>
          <cell r="K254" t="str">
            <v xml:space="preserve"> </v>
          </cell>
        </row>
        <row r="255">
          <cell r="D255" t="str">
            <v xml:space="preserve"> specification:</v>
          </cell>
          <cell r="G255" t="str">
            <v xml:space="preserve">  JGC Project Specification:</v>
          </cell>
          <cell r="K255" t="str">
            <v xml:space="preserve"> </v>
          </cell>
        </row>
        <row r="267">
          <cell r="B267" t="str">
            <v>TLC</v>
          </cell>
        </row>
        <row r="268">
          <cell r="E268" t="str">
            <v>JGC Corporation</v>
          </cell>
          <cell r="N268" t="str">
            <v>JOB CODE:</v>
          </cell>
          <cell r="S268">
            <v>6417</v>
          </cell>
        </row>
        <row r="269">
          <cell r="N269" t="str">
            <v>Spec. No.:</v>
          </cell>
          <cell r="R269">
            <v>0</v>
          </cell>
          <cell r="AA269" t="str">
            <v>SHEET</v>
          </cell>
          <cell r="AD269" t="str">
            <v>1</v>
          </cell>
        </row>
        <row r="271">
          <cell r="N271" t="str">
            <v>REV</v>
          </cell>
          <cell r="O271" t="str">
            <v>DATE</v>
          </cell>
          <cell r="R271" t="str">
            <v>BY</v>
          </cell>
          <cell r="U271" t="str">
            <v>APVD</v>
          </cell>
          <cell r="W271" t="str">
            <v>REV</v>
          </cell>
          <cell r="X271" t="str">
            <v>DATE</v>
          </cell>
          <cell r="AA271" t="str">
            <v>BY</v>
          </cell>
          <cell r="AD271" t="str">
            <v>APVD</v>
          </cell>
        </row>
        <row r="272">
          <cell r="N272" t="str">
            <v>A</v>
          </cell>
          <cell r="O272" t="str">
            <v>13/07/2010</v>
          </cell>
          <cell r="R272" t="str">
            <v>UFQ</v>
          </cell>
          <cell r="U272" t="str">
            <v>AFQ</v>
          </cell>
          <cell r="W272" t="str">
            <v xml:space="preserve"> </v>
          </cell>
          <cell r="X272" t="str">
            <v xml:space="preserve"> </v>
          </cell>
          <cell r="AA272" t="str">
            <v xml:space="preserve"> </v>
          </cell>
          <cell r="AD272" t="str">
            <v xml:space="preserve"> </v>
          </cell>
        </row>
        <row r="273">
          <cell r="N273">
            <v>0</v>
          </cell>
          <cell r="O273" t="str">
            <v/>
          </cell>
          <cell r="R273" t="str">
            <v/>
          </cell>
          <cell r="U273" t="str">
            <v/>
          </cell>
          <cell r="W273" t="str">
            <v xml:space="preserve"> </v>
          </cell>
          <cell r="X273" t="str">
            <v xml:space="preserve"> </v>
          </cell>
          <cell r="AA273" t="str">
            <v xml:space="preserve"> </v>
          </cell>
          <cell r="AD273" t="str">
            <v xml:space="preserve"> </v>
          </cell>
        </row>
        <row r="274">
          <cell r="N274" t="str">
            <v xml:space="preserve"> </v>
          </cell>
          <cell r="O274" t="str">
            <v xml:space="preserve"> </v>
          </cell>
          <cell r="R274" t="str">
            <v xml:space="preserve"> </v>
          </cell>
          <cell r="U274" t="str">
            <v xml:space="preserve"> </v>
          </cell>
          <cell r="W274" t="str">
            <v xml:space="preserve"> </v>
          </cell>
          <cell r="X274" t="str">
            <v xml:space="preserve"> </v>
          </cell>
          <cell r="AA274" t="str">
            <v xml:space="preserve"> </v>
          </cell>
          <cell r="AD274" t="str">
            <v xml:space="preserve"> </v>
          </cell>
        </row>
        <row r="275">
          <cell r="N275" t="str">
            <v xml:space="preserve"> </v>
          </cell>
          <cell r="O275" t="str">
            <v xml:space="preserve"> </v>
          </cell>
          <cell r="R275" t="str">
            <v xml:space="preserve"> </v>
          </cell>
          <cell r="U275" t="str">
            <v xml:space="preserve"> </v>
          </cell>
          <cell r="W275" t="str">
            <v xml:space="preserve"> </v>
          </cell>
          <cell r="X275" t="str">
            <v xml:space="preserve"> </v>
          </cell>
          <cell r="AA275" t="str">
            <v xml:space="preserve"> </v>
          </cell>
          <cell r="AD275" t="str">
            <v xml:space="preserve"> </v>
          </cell>
        </row>
        <row r="278">
          <cell r="E278" t="str">
            <v>General  Notes</v>
          </cell>
        </row>
        <row r="279">
          <cell r="D279" t="str">
            <v>Rev</v>
          </cell>
        </row>
        <row r="280">
          <cell r="E280" t="str">
            <v xml:space="preserve">1. </v>
          </cell>
          <cell r="F280" t="str">
            <v xml:space="preserve">Each valve shall have identification markings containing all data required by the applicable </v>
          </cell>
        </row>
        <row r="281">
          <cell r="E281" t="str">
            <v xml:space="preserve"> </v>
          </cell>
          <cell r="F281" t="str">
            <v>ASME Code and / or API Standard 526, latest editions.</v>
          </cell>
        </row>
        <row r="282">
          <cell r="D282" t="str">
            <v xml:space="preserve"> </v>
          </cell>
          <cell r="E282" t="str">
            <v xml:space="preserve"> </v>
          </cell>
          <cell r="F282" t="str">
            <v xml:space="preserve"> </v>
          </cell>
        </row>
        <row r="283">
          <cell r="E283" t="str">
            <v xml:space="preserve">2. </v>
          </cell>
          <cell r="F283" t="str">
            <v xml:space="preserve">All raised face flanges and corresponding mating surfaces shall have a surface finish of </v>
          </cell>
        </row>
        <row r="284">
          <cell r="E284" t="str">
            <v xml:space="preserve"> </v>
          </cell>
          <cell r="F284" t="str">
            <v xml:space="preserve">125 Ra minimum to 250 Ra maximum, except as noted. Finishes shall be judged by visual </v>
          </cell>
        </row>
        <row r="285">
          <cell r="E285" t="str">
            <v xml:space="preserve"> </v>
          </cell>
          <cell r="F285" t="str">
            <v>comparison with surface roughness standards conforming to ANSI / ASME B46.1.</v>
          </cell>
        </row>
        <row r="286">
          <cell r="E286" t="str">
            <v xml:space="preserve"> </v>
          </cell>
          <cell r="F286" t="str">
            <v xml:space="preserve"> </v>
          </cell>
        </row>
        <row r="287">
          <cell r="E287" t="str">
            <v xml:space="preserve">3. </v>
          </cell>
          <cell r="F287" t="str">
            <v xml:space="preserve">Bolting shall conform to the following ASTM Specifications: </v>
          </cell>
        </row>
        <row r="288">
          <cell r="E288" t="str">
            <v xml:space="preserve"> </v>
          </cell>
          <cell r="F288" t="str">
            <v>Spring-loaded: A193 Grade B7 for bonnet studs and A194 Grade 2H for stud nuts.</v>
          </cell>
        </row>
        <row r="289">
          <cell r="E289" t="str">
            <v xml:space="preserve"> </v>
          </cell>
          <cell r="F289" t="str">
            <v>Pilot-operated: A193 Grade B7 for main valve cap studs and A194 Grade 2H for stud nuts.</v>
          </cell>
        </row>
        <row r="290">
          <cell r="E290" t="str">
            <v xml:space="preserve"> </v>
          </cell>
          <cell r="F290" t="str">
            <v xml:space="preserve"> </v>
          </cell>
        </row>
        <row r="291">
          <cell r="E291" t="str">
            <v xml:space="preserve">4. </v>
          </cell>
          <cell r="F291" t="str">
            <v>The specification for each valve shows a value for the maximum allowed total back pressure</v>
          </cell>
        </row>
        <row r="292">
          <cell r="E292" t="str">
            <v xml:space="preserve"> </v>
          </cell>
          <cell r="F292" t="str">
            <v>at the valve outlet. This is labelled "Maximum Total Back Press". Provided that the pressure loss</v>
          </cell>
        </row>
        <row r="293">
          <cell r="E293" t="str">
            <v xml:space="preserve"> </v>
          </cell>
          <cell r="F293" t="str">
            <v xml:space="preserve">in the relief valve discharge system plus superimposed back pressure, does not exceed this </v>
          </cell>
        </row>
        <row r="294">
          <cell r="E294" t="str">
            <v xml:space="preserve"> </v>
          </cell>
          <cell r="F294" t="str">
            <v>"Maximum Total Back Press", the valve size specified is valid.</v>
          </cell>
        </row>
        <row r="295">
          <cell r="E295" t="str">
            <v xml:space="preserve"> </v>
          </cell>
          <cell r="F295" t="str">
            <v xml:space="preserve"> </v>
          </cell>
        </row>
        <row r="296">
          <cell r="E296" t="str">
            <v xml:space="preserve"> </v>
          </cell>
          <cell r="F296" t="str">
            <v xml:space="preserve"> </v>
          </cell>
        </row>
        <row r="297">
          <cell r="E297" t="str">
            <v xml:space="preserve"> </v>
          </cell>
          <cell r="F297" t="str">
            <v xml:space="preserve"> </v>
          </cell>
        </row>
        <row r="298">
          <cell r="E298" t="str">
            <v xml:space="preserve"> </v>
          </cell>
          <cell r="F298" t="str">
            <v xml:space="preserve"> </v>
          </cell>
        </row>
        <row r="299">
          <cell r="E299" t="str">
            <v xml:space="preserve"> </v>
          </cell>
          <cell r="F299" t="str">
            <v xml:space="preserve"> </v>
          </cell>
        </row>
        <row r="300">
          <cell r="E300" t="str">
            <v xml:space="preserve"> </v>
          </cell>
          <cell r="F300" t="str">
            <v xml:space="preserve"> </v>
          </cell>
        </row>
        <row r="301">
          <cell r="E301" t="str">
            <v xml:space="preserve"> </v>
          </cell>
          <cell r="F301" t="str">
            <v xml:space="preserve"> </v>
          </cell>
        </row>
        <row r="302">
          <cell r="E302" t="str">
            <v xml:space="preserve"> </v>
          </cell>
          <cell r="F302" t="str">
            <v xml:space="preserve"> </v>
          </cell>
        </row>
        <row r="303">
          <cell r="E303" t="str">
            <v xml:space="preserve"> </v>
          </cell>
          <cell r="F303" t="str">
            <v xml:space="preserve"> </v>
          </cell>
        </row>
        <row r="304">
          <cell r="E304" t="str">
            <v xml:space="preserve"> </v>
          </cell>
          <cell r="F304" t="str">
            <v xml:space="preserve"> </v>
          </cell>
        </row>
        <row r="305">
          <cell r="E305" t="str">
            <v xml:space="preserve"> </v>
          </cell>
          <cell r="F305" t="str">
            <v xml:space="preserve"> </v>
          </cell>
        </row>
        <row r="306">
          <cell r="E306" t="str">
            <v xml:space="preserve"> </v>
          </cell>
          <cell r="F306" t="str">
            <v xml:space="preserve"> </v>
          </cell>
        </row>
        <row r="307">
          <cell r="E307" t="str">
            <v xml:space="preserve"> </v>
          </cell>
          <cell r="F307" t="str">
            <v xml:space="preserve"> </v>
          </cell>
        </row>
        <row r="308">
          <cell r="E308" t="str">
            <v xml:space="preserve"> </v>
          </cell>
          <cell r="F308" t="str">
            <v xml:space="preserve"> </v>
          </cell>
        </row>
        <row r="309">
          <cell r="E309" t="str">
            <v xml:space="preserve"> </v>
          </cell>
          <cell r="F309" t="str">
            <v xml:space="preserve"> </v>
          </cell>
        </row>
        <row r="310">
          <cell r="E310" t="str">
            <v xml:space="preserve"> </v>
          </cell>
          <cell r="F310" t="str">
            <v xml:space="preserve"> </v>
          </cell>
        </row>
        <row r="311">
          <cell r="E311" t="str">
            <v xml:space="preserve"> </v>
          </cell>
          <cell r="F311" t="str">
            <v xml:space="preserve"> </v>
          </cell>
        </row>
        <row r="312">
          <cell r="E312" t="str">
            <v xml:space="preserve"> </v>
          </cell>
          <cell r="F312" t="str">
            <v xml:space="preserve"> </v>
          </cell>
        </row>
        <row r="313">
          <cell r="E313" t="str">
            <v xml:space="preserve"> </v>
          </cell>
          <cell r="F313" t="str">
            <v xml:space="preserve"> </v>
          </cell>
        </row>
        <row r="314">
          <cell r="E314" t="str">
            <v xml:space="preserve"> </v>
          </cell>
          <cell r="F314" t="str">
            <v xml:space="preserve"> </v>
          </cell>
        </row>
        <row r="315">
          <cell r="E315" t="str">
            <v xml:space="preserve"> </v>
          </cell>
          <cell r="F315" t="str">
            <v xml:space="preserve"> </v>
          </cell>
        </row>
        <row r="316">
          <cell r="E316" t="str">
            <v xml:space="preserve"> </v>
          </cell>
          <cell r="F316" t="str">
            <v xml:space="preserve"> </v>
          </cell>
        </row>
        <row r="317">
          <cell r="E317" t="str">
            <v xml:space="preserve"> </v>
          </cell>
          <cell r="F317" t="str">
            <v xml:space="preserve"> </v>
          </cell>
        </row>
        <row r="318">
          <cell r="E318" t="str">
            <v xml:space="preserve"> </v>
          </cell>
          <cell r="F318" t="str">
            <v xml:space="preserve"> </v>
          </cell>
        </row>
      </sheetData>
      <sheetData sheetId="6"/>
      <sheetData sheetId="7">
        <row r="2">
          <cell r="H2" t="str">
            <v xml:space="preserve"> </v>
          </cell>
          <cell r="O2" t="str">
            <v xml:space="preserve"> </v>
          </cell>
        </row>
        <row r="3">
          <cell r="H3" t="str">
            <v xml:space="preserve"> </v>
          </cell>
          <cell r="O3" t="str">
            <v xml:space="preserve"> </v>
          </cell>
        </row>
        <row r="4">
          <cell r="H4">
            <v>15</v>
          </cell>
          <cell r="O4">
            <v>15</v>
          </cell>
        </row>
        <row r="5">
          <cell r="H5">
            <v>25</v>
          </cell>
          <cell r="O5">
            <v>25</v>
          </cell>
        </row>
        <row r="6">
          <cell r="H6">
            <v>80</v>
          </cell>
          <cell r="O6">
            <v>80</v>
          </cell>
        </row>
        <row r="7">
          <cell r="H7">
            <v>50</v>
          </cell>
          <cell r="O7">
            <v>50</v>
          </cell>
        </row>
        <row r="11">
          <cell r="H11">
            <v>3</v>
          </cell>
          <cell r="O11">
            <v>3</v>
          </cell>
        </row>
        <row r="14">
          <cell r="H14" t="b">
            <v>0</v>
          </cell>
          <cell r="O14" t="b">
            <v>0</v>
          </cell>
        </row>
        <row r="15">
          <cell r="H15">
            <v>1</v>
          </cell>
          <cell r="O15">
            <v>1</v>
          </cell>
        </row>
        <row r="16">
          <cell r="H16">
            <v>1</v>
          </cell>
          <cell r="O16">
            <v>1</v>
          </cell>
        </row>
        <row r="17">
          <cell r="H17">
            <v>1</v>
          </cell>
          <cell r="O17">
            <v>1</v>
          </cell>
        </row>
        <row r="18">
          <cell r="H18">
            <v>1</v>
          </cell>
          <cell r="O18">
            <v>1</v>
          </cell>
        </row>
        <row r="19">
          <cell r="H19">
            <v>1</v>
          </cell>
          <cell r="O19">
            <v>1</v>
          </cell>
        </row>
        <row r="20">
          <cell r="H20">
            <v>1</v>
          </cell>
          <cell r="O20">
            <v>1</v>
          </cell>
        </row>
        <row r="23">
          <cell r="H23" t="str">
            <v>RAD</v>
          </cell>
          <cell r="O23" t="str">
            <v>RAD</v>
          </cell>
        </row>
        <row r="24">
          <cell r="H24" t="str">
            <v>BP</v>
          </cell>
          <cell r="O24" t="str">
            <v>BP</v>
          </cell>
        </row>
        <row r="25">
          <cell r="H25" t="str">
            <v>Pakistan</v>
          </cell>
          <cell r="O25" t="str">
            <v>Pakistan</v>
          </cell>
        </row>
        <row r="26">
          <cell r="H26" t="str">
            <v>LPG</v>
          </cell>
          <cell r="O26" t="str">
            <v>LPG</v>
          </cell>
        </row>
        <row r="27">
          <cell r="H27" t="str">
            <v xml:space="preserve"> </v>
          </cell>
          <cell r="O27" t="str">
            <v xml:space="preserve"> </v>
          </cell>
        </row>
        <row r="28">
          <cell r="H28" t="str">
            <v xml:space="preserve"> </v>
          </cell>
          <cell r="O28" t="str">
            <v xml:space="preserve"> </v>
          </cell>
        </row>
        <row r="30">
          <cell r="K30" t="str">
            <v>1</v>
          </cell>
          <cell r="L30">
            <v>1</v>
          </cell>
          <cell r="R30" t="str">
            <v>1</v>
          </cell>
          <cell r="S30">
            <v>1</v>
          </cell>
        </row>
        <row r="31">
          <cell r="K31" t="str">
            <v>BP PJ</v>
          </cell>
          <cell r="R31" t="str">
            <v>BP PJ</v>
          </cell>
        </row>
        <row r="32">
          <cell r="H32" t="str">
            <v>Rev</v>
          </cell>
          <cell r="I32" t="str">
            <v>Date</v>
          </cell>
          <cell r="J32" t="str">
            <v>By</v>
          </cell>
          <cell r="K32" t="str">
            <v>Approved</v>
          </cell>
          <cell r="O32" t="str">
            <v>Rev</v>
          </cell>
          <cell r="P32" t="str">
            <v>Date</v>
          </cell>
          <cell r="Q32" t="str">
            <v>By</v>
          </cell>
          <cell r="R32" t="str">
            <v>Approved</v>
          </cell>
        </row>
        <row r="33">
          <cell r="H33" t="str">
            <v>A</v>
          </cell>
          <cell r="I33" t="str">
            <v>13/07/2010</v>
          </cell>
          <cell r="J33" t="str">
            <v>UFQ</v>
          </cell>
          <cell r="K33" t="str">
            <v>AFQ</v>
          </cell>
          <cell r="O33" t="str">
            <v>A</v>
          </cell>
          <cell r="P33" t="str">
            <v>13/07/2010</v>
          </cell>
          <cell r="Q33" t="str">
            <v>UFQ</v>
          </cell>
          <cell r="R33" t="str">
            <v>AFQ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H35" t="str">
            <v xml:space="preserve"> </v>
          </cell>
          <cell r="I35" t="str">
            <v xml:space="preserve"> </v>
          </cell>
          <cell r="J35" t="str">
            <v xml:space="preserve"> </v>
          </cell>
          <cell r="K35" t="str">
            <v xml:space="preserve"> </v>
          </cell>
          <cell r="O35" t="str">
            <v xml:space="preserve"> </v>
          </cell>
          <cell r="P35" t="str">
            <v xml:space="preserve"> </v>
          </cell>
          <cell r="Q35" t="str">
            <v xml:space="preserve"> </v>
          </cell>
          <cell r="R35" t="str">
            <v xml:space="preserve"> </v>
          </cell>
        </row>
        <row r="36">
          <cell r="H36" t="str">
            <v xml:space="preserve"> </v>
          </cell>
          <cell r="I36" t="str">
            <v xml:space="preserve"> </v>
          </cell>
          <cell r="J36" t="str">
            <v xml:space="preserve"> </v>
          </cell>
          <cell r="K36" t="str">
            <v xml:space="preserve"> </v>
          </cell>
          <cell r="O36" t="str">
            <v xml:space="preserve"> </v>
          </cell>
          <cell r="P36" t="str">
            <v xml:space="preserve"> </v>
          </cell>
          <cell r="Q36" t="str">
            <v xml:space="preserve"> </v>
          </cell>
          <cell r="R36" t="str">
            <v xml:space="preserve"> </v>
          </cell>
        </row>
        <row r="37">
          <cell r="H37" t="str">
            <v xml:space="preserve"> </v>
          </cell>
          <cell r="I37" t="str">
            <v xml:space="preserve"> </v>
          </cell>
          <cell r="J37" t="str">
            <v xml:space="preserve"> </v>
          </cell>
          <cell r="K37" t="str">
            <v xml:space="preserve"> </v>
          </cell>
          <cell r="O37" t="str">
            <v xml:space="preserve"> </v>
          </cell>
          <cell r="P37" t="str">
            <v xml:space="preserve"> </v>
          </cell>
          <cell r="Q37" t="str">
            <v xml:space="preserve"> </v>
          </cell>
          <cell r="R37" t="str">
            <v xml:space="preserve"> </v>
          </cell>
        </row>
        <row r="38">
          <cell r="H38" t="str">
            <v xml:space="preserve"> </v>
          </cell>
          <cell r="I38" t="str">
            <v xml:space="preserve"> </v>
          </cell>
          <cell r="J38" t="str">
            <v xml:space="preserve"> </v>
          </cell>
          <cell r="K38" t="str">
            <v xml:space="preserve"> </v>
          </cell>
          <cell r="O38" t="str">
            <v xml:space="preserve"> </v>
          </cell>
          <cell r="P38" t="str">
            <v xml:space="preserve"> </v>
          </cell>
          <cell r="Q38" t="str">
            <v xml:space="preserve"> </v>
          </cell>
          <cell r="R38" t="str">
            <v xml:space="preserve"> </v>
          </cell>
        </row>
        <row r="39">
          <cell r="H39" t="str">
            <v xml:space="preserve"> </v>
          </cell>
          <cell r="I39" t="str">
            <v xml:space="preserve"> </v>
          </cell>
          <cell r="J39" t="str">
            <v xml:space="preserve"> </v>
          </cell>
          <cell r="K39" t="str">
            <v xml:space="preserve"> </v>
          </cell>
          <cell r="O39" t="str">
            <v xml:space="preserve"> </v>
          </cell>
          <cell r="P39" t="str">
            <v xml:space="preserve"> </v>
          </cell>
          <cell r="Q39" t="str">
            <v xml:space="preserve"> </v>
          </cell>
          <cell r="R39" t="str">
            <v xml:space="preserve"> </v>
          </cell>
        </row>
        <row r="40">
          <cell r="H40" t="str">
            <v xml:space="preserve"> </v>
          </cell>
          <cell r="I40" t="str">
            <v xml:space="preserve"> </v>
          </cell>
          <cell r="J40" t="str">
            <v xml:space="preserve"> </v>
          </cell>
          <cell r="K40" t="str">
            <v xml:space="preserve"> </v>
          </cell>
          <cell r="O40" t="str">
            <v xml:space="preserve"> </v>
          </cell>
          <cell r="P40" t="str">
            <v xml:space="preserve"> </v>
          </cell>
          <cell r="Q40" t="str">
            <v xml:space="preserve"> </v>
          </cell>
          <cell r="R40" t="str">
            <v xml:space="preserve"> </v>
          </cell>
        </row>
        <row r="43">
          <cell r="H43" t="str">
            <v>82-PSV-8239</v>
          </cell>
          <cell r="O43" t="str">
            <v>82-PSV-8239</v>
          </cell>
        </row>
        <row r="44">
          <cell r="H44" t="str">
            <v>LPG</v>
          </cell>
          <cell r="O44" t="str">
            <v>LPG</v>
          </cell>
        </row>
        <row r="45">
          <cell r="H45">
            <v>1</v>
          </cell>
          <cell r="O45">
            <v>1</v>
          </cell>
        </row>
        <row r="46">
          <cell r="H46">
            <v>1</v>
          </cell>
          <cell r="O46">
            <v>1</v>
          </cell>
        </row>
        <row r="47">
          <cell r="H47">
            <v>1</v>
          </cell>
          <cell r="O47">
            <v>1</v>
          </cell>
        </row>
        <row r="49">
          <cell r="H49">
            <v>1000</v>
          </cell>
          <cell r="O49">
            <v>1000</v>
          </cell>
        </row>
        <row r="50">
          <cell r="H50">
            <v>450</v>
          </cell>
          <cell r="O50">
            <v>450</v>
          </cell>
        </row>
        <row r="51">
          <cell r="H51">
            <v>880</v>
          </cell>
          <cell r="O51">
            <v>880</v>
          </cell>
        </row>
        <row r="52">
          <cell r="H52">
            <v>400</v>
          </cell>
          <cell r="O52">
            <v>400</v>
          </cell>
        </row>
        <row r="53">
          <cell r="H53">
            <v>14.7</v>
          </cell>
          <cell r="O53">
            <v>14.7</v>
          </cell>
        </row>
        <row r="54">
          <cell r="H54">
            <v>-26</v>
          </cell>
          <cell r="O54">
            <v>-26</v>
          </cell>
        </row>
        <row r="57">
          <cell r="H57">
            <v>23</v>
          </cell>
          <cell r="O57">
            <v>23</v>
          </cell>
        </row>
        <row r="58">
          <cell r="H58">
            <v>2</v>
          </cell>
          <cell r="O58">
            <v>2</v>
          </cell>
        </row>
        <row r="59">
          <cell r="H59">
            <v>1</v>
          </cell>
          <cell r="O59">
            <v>1</v>
          </cell>
        </row>
        <row r="60">
          <cell r="H60">
            <v>1</v>
          </cell>
          <cell r="O60">
            <v>1</v>
          </cell>
        </row>
        <row r="61">
          <cell r="H61">
            <v>1</v>
          </cell>
          <cell r="O61">
            <v>1</v>
          </cell>
        </row>
        <row r="62">
          <cell r="H62">
            <v>1</v>
          </cell>
          <cell r="O62">
            <v>1</v>
          </cell>
        </row>
        <row r="64">
          <cell r="H64" t="str">
            <v>ext. fire</v>
          </cell>
          <cell r="O64" t="str">
            <v>ext. fire</v>
          </cell>
        </row>
        <row r="65">
          <cell r="H65">
            <v>0</v>
          </cell>
          <cell r="O65">
            <v>0</v>
          </cell>
        </row>
        <row r="66">
          <cell r="H66">
            <v>0</v>
          </cell>
          <cell r="O66">
            <v>0</v>
          </cell>
        </row>
        <row r="67">
          <cell r="H67">
            <v>0</v>
          </cell>
          <cell r="O67">
            <v>0</v>
          </cell>
        </row>
        <row r="68">
          <cell r="H68">
            <v>0</v>
          </cell>
          <cell r="O68">
            <v>0</v>
          </cell>
        </row>
        <row r="69">
          <cell r="H69">
            <v>0</v>
          </cell>
          <cell r="O69">
            <v>0</v>
          </cell>
        </row>
        <row r="71">
          <cell r="H71">
            <v>3</v>
          </cell>
          <cell r="O71">
            <v>3</v>
          </cell>
        </row>
        <row r="72">
          <cell r="H72">
            <v>2</v>
          </cell>
          <cell r="O72">
            <v>2</v>
          </cell>
        </row>
        <row r="73">
          <cell r="H73">
            <v>1</v>
          </cell>
          <cell r="O73">
            <v>1</v>
          </cell>
        </row>
        <row r="74">
          <cell r="H74">
            <v>1</v>
          </cell>
          <cell r="O74">
            <v>1</v>
          </cell>
        </row>
        <row r="75">
          <cell r="H75">
            <v>1</v>
          </cell>
          <cell r="O75">
            <v>1</v>
          </cell>
        </row>
        <row r="76">
          <cell r="H76">
            <v>1</v>
          </cell>
          <cell r="O76">
            <v>1</v>
          </cell>
        </row>
        <row r="78">
          <cell r="H78" t="str">
            <v>302-082-005-D-02005</v>
          </cell>
          <cell r="O78" t="str">
            <v>302-082-005-D-02005</v>
          </cell>
        </row>
        <row r="79">
          <cell r="H79" t="str">
            <v>4"-P-82014-C3</v>
          </cell>
          <cell r="O79" t="str">
            <v>4"-P-82014-C3</v>
          </cell>
        </row>
        <row r="80">
          <cell r="H80">
            <v>275</v>
          </cell>
          <cell r="I80">
            <v>275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O80">
            <v>275</v>
          </cell>
          <cell r="P80">
            <v>275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H81">
            <v>0</v>
          </cell>
          <cell r="I81">
            <v>2317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O81">
            <v>0</v>
          </cell>
          <cell r="P81">
            <v>2317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H82">
            <v>0</v>
          </cell>
          <cell r="I82">
            <v>39.43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O82">
            <v>0</v>
          </cell>
          <cell r="P82">
            <v>39.43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H83">
            <v>0</v>
          </cell>
          <cell r="I83">
            <v>0.67630000000000001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O83">
            <v>0</v>
          </cell>
          <cell r="P83">
            <v>0.67630000000000001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H84">
            <v>0</v>
          </cell>
          <cell r="I84">
            <v>1.4890000000000001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O84">
            <v>0</v>
          </cell>
          <cell r="P84">
            <v>1.4890000000000001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H85">
            <v>1000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O85">
            <v>1000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</row>
        <row r="86">
          <cell r="H86">
            <v>0.38400000000000001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O86">
            <v>0.38400000000000001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H87">
            <v>6.1060000000000003E-2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O87">
            <v>6.1060000000000003E-2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H88">
            <v>3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O88">
            <v>3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H89">
            <v>60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O89">
            <v>60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H90">
            <v>10000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O90">
            <v>10000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H91">
            <v>60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O91">
            <v>60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H92">
            <v>1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O92">
            <v>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H93">
            <v>1.2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O93">
            <v>1.2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</row>
        <row r="95">
          <cell r="H95">
            <v>60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O95">
            <v>60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H96">
            <v>10000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O96">
            <v>10000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H97">
            <v>60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O97">
            <v>60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H98">
            <v>1.2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O98">
            <v>1.2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101">
          <cell r="H101">
            <v>1</v>
          </cell>
          <cell r="I101">
            <v>2</v>
          </cell>
          <cell r="J101">
            <v>1</v>
          </cell>
          <cell r="O101">
            <v>1</v>
          </cell>
          <cell r="P101">
            <v>2</v>
          </cell>
          <cell r="Q101">
            <v>1</v>
          </cell>
        </row>
        <row r="102">
          <cell r="H102">
            <v>0</v>
          </cell>
          <cell r="O102">
            <v>0</v>
          </cell>
        </row>
        <row r="103">
          <cell r="H103">
            <v>0</v>
          </cell>
          <cell r="O103">
            <v>0</v>
          </cell>
        </row>
        <row r="104">
          <cell r="H104">
            <v>0</v>
          </cell>
          <cell r="O104">
            <v>0</v>
          </cell>
        </row>
        <row r="105">
          <cell r="H105">
            <v>2</v>
          </cell>
          <cell r="O105">
            <v>2</v>
          </cell>
        </row>
        <row r="106">
          <cell r="H106">
            <v>1</v>
          </cell>
          <cell r="O106">
            <v>1</v>
          </cell>
        </row>
        <row r="108">
          <cell r="H108">
            <v>2</v>
          </cell>
          <cell r="O108">
            <v>2</v>
          </cell>
        </row>
        <row r="109">
          <cell r="H109">
            <v>4</v>
          </cell>
          <cell r="I109">
            <v>2</v>
          </cell>
          <cell r="O109">
            <v>4</v>
          </cell>
          <cell r="P109">
            <v>2</v>
          </cell>
        </row>
        <row r="113">
          <cell r="H113">
            <v>1</v>
          </cell>
          <cell r="O113">
            <v>1</v>
          </cell>
        </row>
        <row r="114">
          <cell r="H114" t="str">
            <v>user-defined hdr or proc location</v>
          </cell>
          <cell r="O114" t="str">
            <v>user-defined hdr or proc location</v>
          </cell>
        </row>
        <row r="115">
          <cell r="H115">
            <v>1</v>
          </cell>
          <cell r="O115">
            <v>1</v>
          </cell>
        </row>
        <row r="116">
          <cell r="H116">
            <v>2.1335000000000002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O116">
            <v>2.1335000000000002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H117">
            <v>0</v>
          </cell>
          <cell r="O117">
            <v>0</v>
          </cell>
        </row>
        <row r="127">
          <cell r="H127">
            <v>1</v>
          </cell>
          <cell r="O127">
            <v>1</v>
          </cell>
        </row>
        <row r="128">
          <cell r="H128">
            <v>0</v>
          </cell>
          <cell r="O128">
            <v>0</v>
          </cell>
        </row>
        <row r="129">
          <cell r="H129" t="b">
            <v>0</v>
          </cell>
          <cell r="O129" t="b">
            <v>0</v>
          </cell>
        </row>
        <row r="130">
          <cell r="H130">
            <v>1000</v>
          </cell>
          <cell r="O130">
            <v>1000</v>
          </cell>
        </row>
        <row r="131">
          <cell r="H131">
            <v>0</v>
          </cell>
          <cell r="O131">
            <v>0</v>
          </cell>
        </row>
        <row r="133">
          <cell r="H133">
            <v>1</v>
          </cell>
          <cell r="O133">
            <v>1</v>
          </cell>
        </row>
        <row r="134">
          <cell r="H134">
            <v>1</v>
          </cell>
          <cell r="O134">
            <v>1</v>
          </cell>
        </row>
        <row r="135">
          <cell r="H135">
            <v>1</v>
          </cell>
          <cell r="I135">
            <v>1</v>
          </cell>
          <cell r="J135" t="b">
            <v>0</v>
          </cell>
          <cell r="O135">
            <v>1</v>
          </cell>
          <cell r="P135">
            <v>1</v>
          </cell>
          <cell r="Q135" t="b">
            <v>0</v>
          </cell>
        </row>
        <row r="138">
          <cell r="H138">
            <v>2</v>
          </cell>
          <cell r="O138">
            <v>2</v>
          </cell>
        </row>
        <row r="139">
          <cell r="H139">
            <v>2</v>
          </cell>
          <cell r="O139">
            <v>2</v>
          </cell>
        </row>
        <row r="140">
          <cell r="H140">
            <v>2</v>
          </cell>
          <cell r="O140">
            <v>2</v>
          </cell>
        </row>
        <row r="141">
          <cell r="H141">
            <v>2</v>
          </cell>
          <cell r="O141">
            <v>2</v>
          </cell>
        </row>
        <row r="142">
          <cell r="H142">
            <v>2</v>
          </cell>
          <cell r="O142">
            <v>2</v>
          </cell>
        </row>
        <row r="143">
          <cell r="H143">
            <v>1</v>
          </cell>
          <cell r="O143">
            <v>1</v>
          </cell>
        </row>
        <row r="145">
          <cell r="H145">
            <v>3</v>
          </cell>
          <cell r="O145">
            <v>3</v>
          </cell>
        </row>
        <row r="146">
          <cell r="H146">
            <v>2</v>
          </cell>
          <cell r="O146">
            <v>2</v>
          </cell>
        </row>
        <row r="147">
          <cell r="H147">
            <v>2</v>
          </cell>
          <cell r="O147">
            <v>2</v>
          </cell>
        </row>
        <row r="150">
          <cell r="H150">
            <v>2</v>
          </cell>
          <cell r="J150">
            <v>2</v>
          </cell>
          <cell r="O150">
            <v>2</v>
          </cell>
          <cell r="Q150">
            <v>2</v>
          </cell>
        </row>
        <row r="151">
          <cell r="H151">
            <v>2</v>
          </cell>
          <cell r="J151">
            <v>2</v>
          </cell>
          <cell r="O151">
            <v>2</v>
          </cell>
          <cell r="Q151">
            <v>2</v>
          </cell>
        </row>
        <row r="152">
          <cell r="H152">
            <v>2</v>
          </cell>
          <cell r="J152">
            <v>2</v>
          </cell>
          <cell r="O152">
            <v>2</v>
          </cell>
          <cell r="Q152">
            <v>2</v>
          </cell>
        </row>
        <row r="153">
          <cell r="H153">
            <v>2</v>
          </cell>
          <cell r="J153">
            <v>2</v>
          </cell>
          <cell r="O153">
            <v>2</v>
          </cell>
          <cell r="Q153">
            <v>2</v>
          </cell>
        </row>
        <row r="154">
          <cell r="H154">
            <v>2</v>
          </cell>
          <cell r="J154">
            <v>2</v>
          </cell>
          <cell r="O154">
            <v>2</v>
          </cell>
          <cell r="Q154">
            <v>2</v>
          </cell>
        </row>
        <row r="155">
          <cell r="H155">
            <v>2</v>
          </cell>
          <cell r="O155">
            <v>2</v>
          </cell>
        </row>
        <row r="158">
          <cell r="H158">
            <v>2</v>
          </cell>
          <cell r="J158">
            <v>2</v>
          </cell>
          <cell r="O158">
            <v>2</v>
          </cell>
          <cell r="Q158">
            <v>2</v>
          </cell>
        </row>
        <row r="159">
          <cell r="H159">
            <v>2</v>
          </cell>
          <cell r="J159">
            <v>2</v>
          </cell>
          <cell r="O159">
            <v>2</v>
          </cell>
          <cell r="Q159">
            <v>2</v>
          </cell>
        </row>
        <row r="160">
          <cell r="H160">
            <v>2</v>
          </cell>
          <cell r="J160">
            <v>2</v>
          </cell>
          <cell r="O160">
            <v>2</v>
          </cell>
          <cell r="Q160">
            <v>2</v>
          </cell>
        </row>
        <row r="161">
          <cell r="H161">
            <v>3</v>
          </cell>
          <cell r="J161">
            <v>1</v>
          </cell>
          <cell r="O161">
            <v>3</v>
          </cell>
          <cell r="Q161">
            <v>1</v>
          </cell>
        </row>
        <row r="162">
          <cell r="H162">
            <v>3</v>
          </cell>
          <cell r="J162">
            <v>1</v>
          </cell>
          <cell r="O162">
            <v>3</v>
          </cell>
          <cell r="Q162">
            <v>1</v>
          </cell>
        </row>
        <row r="165">
          <cell r="H165" t="str">
            <v>Note No.</v>
          </cell>
          <cell r="I165" t="str">
            <v>Note Content</v>
          </cell>
          <cell r="O165" t="str">
            <v>Note No.</v>
          </cell>
          <cell r="P165" t="str">
            <v>Note Content</v>
          </cell>
        </row>
        <row r="166">
          <cell r="H166" t="str">
            <v>for second issue</v>
          </cell>
          <cell r="I166" t="str">
            <v/>
          </cell>
          <cell r="O166" t="str">
            <v>for second issue</v>
          </cell>
          <cell r="P166" t="str">
            <v/>
          </cell>
        </row>
        <row r="167">
          <cell r="H167" t="str">
            <v/>
          </cell>
          <cell r="I167" t="str">
            <v/>
          </cell>
          <cell r="O167" t="str">
            <v/>
          </cell>
          <cell r="P167" t="str">
            <v/>
          </cell>
        </row>
        <row r="168">
          <cell r="H168" t="str">
            <v/>
          </cell>
          <cell r="I168" t="str">
            <v/>
          </cell>
          <cell r="O168" t="str">
            <v/>
          </cell>
          <cell r="P168" t="str">
            <v/>
          </cell>
        </row>
        <row r="169">
          <cell r="H169" t="str">
            <v/>
          </cell>
          <cell r="I169" t="str">
            <v/>
          </cell>
          <cell r="O169" t="str">
            <v/>
          </cell>
          <cell r="P169" t="str">
            <v/>
          </cell>
        </row>
        <row r="170">
          <cell r="H170" t="str">
            <v/>
          </cell>
          <cell r="I170" t="str">
            <v/>
          </cell>
          <cell r="O170" t="str">
            <v/>
          </cell>
          <cell r="P170" t="str">
            <v/>
          </cell>
        </row>
        <row r="171">
          <cell r="H171" t="str">
            <v/>
          </cell>
          <cell r="I171" t="str">
            <v/>
          </cell>
          <cell r="O171" t="str">
            <v/>
          </cell>
          <cell r="P171" t="str">
            <v/>
          </cell>
        </row>
        <row r="172">
          <cell r="H172" t="str">
            <v/>
          </cell>
          <cell r="I172" t="str">
            <v/>
          </cell>
          <cell r="O172" t="str">
            <v/>
          </cell>
          <cell r="P172" t="str">
            <v/>
          </cell>
        </row>
        <row r="173">
          <cell r="H173" t="str">
            <v/>
          </cell>
          <cell r="I173" t="str">
            <v/>
          </cell>
          <cell r="O173" t="str">
            <v/>
          </cell>
          <cell r="P173" t="str">
            <v/>
          </cell>
        </row>
        <row r="174">
          <cell r="H174" t="str">
            <v/>
          </cell>
          <cell r="I174" t="str">
            <v/>
          </cell>
          <cell r="O174" t="str">
            <v/>
          </cell>
          <cell r="P174" t="str">
            <v/>
          </cell>
        </row>
        <row r="175">
          <cell r="H175" t="str">
            <v/>
          </cell>
          <cell r="I175" t="str">
            <v/>
          </cell>
          <cell r="O175" t="str">
            <v/>
          </cell>
          <cell r="P175" t="str">
            <v/>
          </cell>
        </row>
        <row r="176">
          <cell r="H176" t="str">
            <v/>
          </cell>
          <cell r="I176" t="str">
            <v/>
          </cell>
          <cell r="O176" t="str">
            <v/>
          </cell>
          <cell r="P176" t="str">
            <v/>
          </cell>
        </row>
        <row r="177">
          <cell r="H177" t="str">
            <v/>
          </cell>
          <cell r="I177" t="str">
            <v/>
          </cell>
          <cell r="O177" t="str">
            <v/>
          </cell>
          <cell r="P177" t="str">
            <v/>
          </cell>
        </row>
        <row r="178">
          <cell r="H178" t="str">
            <v/>
          </cell>
          <cell r="I178" t="str">
            <v/>
          </cell>
          <cell r="O178" t="str">
            <v/>
          </cell>
          <cell r="P178" t="str">
            <v/>
          </cell>
        </row>
        <row r="179">
          <cell r="H179" t="str">
            <v/>
          </cell>
          <cell r="I179" t="str">
            <v/>
          </cell>
          <cell r="O179" t="str">
            <v/>
          </cell>
          <cell r="P179" t="str">
            <v/>
          </cell>
        </row>
        <row r="180">
          <cell r="H180" t="str">
            <v/>
          </cell>
          <cell r="I180" t="str">
            <v/>
          </cell>
          <cell r="O180" t="str">
            <v/>
          </cell>
          <cell r="P180" t="str">
            <v/>
          </cell>
        </row>
        <row r="181">
          <cell r="H181" t="str">
            <v/>
          </cell>
          <cell r="I181" t="str">
            <v/>
          </cell>
          <cell r="O181" t="str">
            <v/>
          </cell>
          <cell r="P181" t="str">
            <v/>
          </cell>
        </row>
        <row r="182">
          <cell r="H182" t="str">
            <v/>
          </cell>
          <cell r="I182" t="str">
            <v/>
          </cell>
          <cell r="O182" t="str">
            <v/>
          </cell>
          <cell r="P182" t="str">
            <v/>
          </cell>
        </row>
        <row r="183">
          <cell r="H183" t="str">
            <v/>
          </cell>
          <cell r="I183" t="str">
            <v/>
          </cell>
          <cell r="O183" t="str">
            <v/>
          </cell>
          <cell r="P183" t="str">
            <v/>
          </cell>
        </row>
        <row r="184">
          <cell r="H184" t="str">
            <v/>
          </cell>
          <cell r="I184" t="str">
            <v/>
          </cell>
          <cell r="O184" t="str">
            <v/>
          </cell>
          <cell r="P184" t="str">
            <v/>
          </cell>
        </row>
        <row r="185">
          <cell r="H185" t="str">
            <v/>
          </cell>
          <cell r="I185" t="str">
            <v/>
          </cell>
          <cell r="O185" t="str">
            <v/>
          </cell>
          <cell r="P185" t="str">
            <v/>
          </cell>
        </row>
        <row r="186">
          <cell r="H186" t="str">
            <v/>
          </cell>
          <cell r="I186" t="str">
            <v/>
          </cell>
          <cell r="O186" t="str">
            <v/>
          </cell>
          <cell r="P186" t="str">
            <v/>
          </cell>
        </row>
        <row r="187">
          <cell r="H187" t="str">
            <v/>
          </cell>
          <cell r="I187" t="str">
            <v/>
          </cell>
          <cell r="O187" t="str">
            <v/>
          </cell>
          <cell r="P187" t="str">
            <v/>
          </cell>
        </row>
        <row r="188">
          <cell r="H188" t="str">
            <v/>
          </cell>
          <cell r="I188" t="str">
            <v/>
          </cell>
          <cell r="O188" t="str">
            <v/>
          </cell>
          <cell r="P188" t="str">
            <v/>
          </cell>
        </row>
        <row r="189">
          <cell r="H189" t="str">
            <v/>
          </cell>
          <cell r="I189" t="str">
            <v/>
          </cell>
          <cell r="O189" t="str">
            <v/>
          </cell>
          <cell r="P189" t="str">
            <v/>
          </cell>
        </row>
        <row r="190">
          <cell r="H190" t="str">
            <v/>
          </cell>
          <cell r="I190" t="str">
            <v/>
          </cell>
          <cell r="O190" t="str">
            <v/>
          </cell>
          <cell r="P190" t="str">
            <v/>
          </cell>
        </row>
        <row r="191">
          <cell r="H191" t="str">
            <v/>
          </cell>
          <cell r="I191" t="str">
            <v/>
          </cell>
          <cell r="O191" t="str">
            <v/>
          </cell>
          <cell r="P191" t="str">
            <v/>
          </cell>
        </row>
        <row r="192">
          <cell r="H192" t="str">
            <v/>
          </cell>
          <cell r="I192" t="str">
            <v/>
          </cell>
          <cell r="O192" t="str">
            <v/>
          </cell>
          <cell r="P192" t="str">
            <v/>
          </cell>
        </row>
        <row r="193">
          <cell r="H193" t="str">
            <v/>
          </cell>
          <cell r="I193" t="str">
            <v/>
          </cell>
          <cell r="O193" t="str">
            <v/>
          </cell>
          <cell r="P193" t="str">
            <v/>
          </cell>
        </row>
        <row r="194">
          <cell r="H194" t="str">
            <v/>
          </cell>
          <cell r="I194" t="str">
            <v/>
          </cell>
          <cell r="O194" t="str">
            <v/>
          </cell>
          <cell r="P194" t="str">
            <v/>
          </cell>
        </row>
        <row r="195">
          <cell r="H195" t="str">
            <v/>
          </cell>
          <cell r="I195" t="str">
            <v/>
          </cell>
          <cell r="O195" t="str">
            <v/>
          </cell>
          <cell r="P195" t="str">
            <v/>
          </cell>
        </row>
        <row r="196">
          <cell r="H196" t="str">
            <v/>
          </cell>
          <cell r="I196" t="str">
            <v/>
          </cell>
          <cell r="O196" t="str">
            <v/>
          </cell>
          <cell r="P196" t="str">
            <v/>
          </cell>
        </row>
        <row r="197">
          <cell r="H197" t="str">
            <v/>
          </cell>
          <cell r="I197" t="str">
            <v/>
          </cell>
          <cell r="O197" t="str">
            <v/>
          </cell>
          <cell r="P197" t="str">
            <v/>
          </cell>
        </row>
        <row r="198">
          <cell r="H198" t="str">
            <v/>
          </cell>
          <cell r="I198" t="str">
            <v/>
          </cell>
          <cell r="O198" t="str">
            <v/>
          </cell>
          <cell r="P198" t="str">
            <v/>
          </cell>
        </row>
        <row r="199">
          <cell r="H199" t="str">
            <v/>
          </cell>
          <cell r="I199" t="str">
            <v/>
          </cell>
          <cell r="O199" t="str">
            <v/>
          </cell>
          <cell r="P199" t="str">
            <v/>
          </cell>
        </row>
        <row r="200">
          <cell r="H200" t="str">
            <v/>
          </cell>
          <cell r="I200" t="str">
            <v/>
          </cell>
          <cell r="O200" t="str">
            <v/>
          </cell>
          <cell r="P200" t="str">
            <v/>
          </cell>
        </row>
        <row r="201">
          <cell r="H201" t="str">
            <v/>
          </cell>
          <cell r="I201" t="str">
            <v/>
          </cell>
          <cell r="O201" t="str">
            <v/>
          </cell>
          <cell r="P201" t="str">
            <v/>
          </cell>
        </row>
        <row r="202">
          <cell r="H202" t="str">
            <v/>
          </cell>
          <cell r="I202" t="str">
            <v/>
          </cell>
          <cell r="O202" t="str">
            <v/>
          </cell>
          <cell r="P202" t="str">
            <v/>
          </cell>
        </row>
        <row r="203">
          <cell r="H203" t="str">
            <v/>
          </cell>
          <cell r="I203" t="str">
            <v/>
          </cell>
          <cell r="O203" t="str">
            <v/>
          </cell>
          <cell r="P203" t="str">
            <v/>
          </cell>
        </row>
        <row r="204">
          <cell r="H204" t="str">
            <v/>
          </cell>
          <cell r="I204" t="str">
            <v/>
          </cell>
          <cell r="O204" t="str">
            <v/>
          </cell>
          <cell r="P204" t="str">
            <v/>
          </cell>
        </row>
        <row r="205">
          <cell r="H205" t="str">
            <v/>
          </cell>
          <cell r="I205" t="str">
            <v/>
          </cell>
          <cell r="O205" t="str">
            <v/>
          </cell>
          <cell r="P205" t="str">
            <v/>
          </cell>
        </row>
        <row r="206">
          <cell r="H206" t="str">
            <v/>
          </cell>
          <cell r="I206" t="str">
            <v/>
          </cell>
          <cell r="O206" t="str">
            <v/>
          </cell>
          <cell r="P206" t="str">
            <v/>
          </cell>
        </row>
        <row r="207">
          <cell r="H207" t="str">
            <v/>
          </cell>
          <cell r="I207" t="str">
            <v/>
          </cell>
          <cell r="O207" t="str">
            <v/>
          </cell>
          <cell r="P207" t="str">
            <v/>
          </cell>
        </row>
        <row r="208">
          <cell r="H208" t="str">
            <v/>
          </cell>
          <cell r="I208" t="str">
            <v/>
          </cell>
          <cell r="O208" t="str">
            <v/>
          </cell>
          <cell r="P208" t="str">
            <v/>
          </cell>
        </row>
        <row r="209">
          <cell r="H209" t="str">
            <v/>
          </cell>
          <cell r="I209" t="str">
            <v/>
          </cell>
          <cell r="O209" t="str">
            <v/>
          </cell>
          <cell r="P209" t="str">
            <v/>
          </cell>
        </row>
        <row r="210">
          <cell r="H210" t="str">
            <v/>
          </cell>
          <cell r="I210" t="str">
            <v/>
          </cell>
          <cell r="O210" t="str">
            <v/>
          </cell>
          <cell r="P210" t="str">
            <v/>
          </cell>
        </row>
        <row r="211">
          <cell r="H211" t="str">
            <v/>
          </cell>
          <cell r="I211" t="str">
            <v/>
          </cell>
          <cell r="O211" t="str">
            <v/>
          </cell>
          <cell r="P211" t="str">
            <v/>
          </cell>
        </row>
        <row r="212">
          <cell r="H212" t="str">
            <v/>
          </cell>
          <cell r="I212" t="str">
            <v/>
          </cell>
          <cell r="O212" t="str">
            <v/>
          </cell>
          <cell r="P212" t="str">
            <v/>
          </cell>
        </row>
        <row r="213">
          <cell r="H213" t="str">
            <v/>
          </cell>
          <cell r="I213" t="str">
            <v/>
          </cell>
          <cell r="O213" t="str">
            <v/>
          </cell>
          <cell r="P213" t="str">
            <v/>
          </cell>
        </row>
        <row r="214">
          <cell r="H214" t="str">
            <v/>
          </cell>
          <cell r="I214" t="str">
            <v/>
          </cell>
          <cell r="O214" t="str">
            <v/>
          </cell>
          <cell r="P214" t="str">
            <v/>
          </cell>
        </row>
        <row r="215">
          <cell r="H215" t="str">
            <v/>
          </cell>
          <cell r="I215" t="str">
            <v/>
          </cell>
          <cell r="O215" t="str">
            <v/>
          </cell>
          <cell r="P215" t="str">
            <v/>
          </cell>
        </row>
        <row r="216">
          <cell r="H216" t="str">
            <v/>
          </cell>
          <cell r="I216" t="str">
            <v/>
          </cell>
          <cell r="O216" t="str">
            <v/>
          </cell>
          <cell r="P216" t="str">
            <v/>
          </cell>
        </row>
        <row r="217">
          <cell r="H217" t="str">
            <v/>
          </cell>
          <cell r="I217" t="str">
            <v/>
          </cell>
          <cell r="O217" t="str">
            <v/>
          </cell>
          <cell r="P217" t="str">
            <v/>
          </cell>
        </row>
        <row r="218">
          <cell r="H218" t="str">
            <v/>
          </cell>
          <cell r="I218" t="str">
            <v/>
          </cell>
          <cell r="O218" t="str">
            <v/>
          </cell>
          <cell r="P218" t="str">
            <v/>
          </cell>
        </row>
        <row r="219">
          <cell r="H219" t="str">
            <v/>
          </cell>
          <cell r="I219" t="str">
            <v/>
          </cell>
          <cell r="O219" t="str">
            <v/>
          </cell>
          <cell r="P219" t="str">
            <v/>
          </cell>
        </row>
        <row r="220">
          <cell r="H220" t="str">
            <v/>
          </cell>
          <cell r="I220" t="str">
            <v/>
          </cell>
          <cell r="O220" t="str">
            <v/>
          </cell>
          <cell r="P220" t="str">
            <v/>
          </cell>
        </row>
        <row r="221">
          <cell r="H221" t="str">
            <v/>
          </cell>
          <cell r="I221" t="str">
            <v/>
          </cell>
          <cell r="O221" t="str">
            <v/>
          </cell>
          <cell r="P221" t="str">
            <v/>
          </cell>
        </row>
        <row r="222">
          <cell r="H222" t="str">
            <v/>
          </cell>
          <cell r="I222" t="str">
            <v/>
          </cell>
          <cell r="O222" t="str">
            <v/>
          </cell>
          <cell r="P222" t="str">
            <v/>
          </cell>
        </row>
        <row r="223">
          <cell r="H223" t="str">
            <v/>
          </cell>
          <cell r="I223" t="str">
            <v/>
          </cell>
          <cell r="O223" t="str">
            <v/>
          </cell>
          <cell r="P223" t="str">
            <v/>
          </cell>
        </row>
        <row r="224">
          <cell r="H224" t="str">
            <v/>
          </cell>
          <cell r="I224" t="str">
            <v/>
          </cell>
          <cell r="O224" t="str">
            <v/>
          </cell>
          <cell r="P224" t="str">
            <v/>
          </cell>
        </row>
        <row r="225">
          <cell r="H225" t="str">
            <v/>
          </cell>
          <cell r="I225" t="str">
            <v/>
          </cell>
          <cell r="O225" t="str">
            <v/>
          </cell>
          <cell r="P225" t="str">
            <v/>
          </cell>
        </row>
        <row r="226">
          <cell r="H226" t="str">
            <v/>
          </cell>
          <cell r="I226" t="str">
            <v/>
          </cell>
          <cell r="O226" t="str">
            <v/>
          </cell>
          <cell r="P226" t="str">
            <v/>
          </cell>
        </row>
        <row r="227">
          <cell r="H227" t="str">
            <v/>
          </cell>
          <cell r="I227" t="str">
            <v/>
          </cell>
          <cell r="O227" t="str">
            <v/>
          </cell>
          <cell r="P227" t="str">
            <v/>
          </cell>
        </row>
        <row r="228">
          <cell r="H228" t="str">
            <v/>
          </cell>
          <cell r="I228" t="str">
            <v/>
          </cell>
          <cell r="O228" t="str">
            <v/>
          </cell>
          <cell r="P228" t="str">
            <v/>
          </cell>
        </row>
        <row r="229">
          <cell r="H229" t="str">
            <v/>
          </cell>
          <cell r="I229" t="str">
            <v/>
          </cell>
          <cell r="O229" t="str">
            <v/>
          </cell>
          <cell r="P229" t="str">
            <v/>
          </cell>
        </row>
        <row r="230">
          <cell r="H230" t="str">
            <v/>
          </cell>
          <cell r="I230" t="str">
            <v/>
          </cell>
          <cell r="O230" t="str">
            <v/>
          </cell>
          <cell r="P230" t="str">
            <v/>
          </cell>
        </row>
        <row r="231">
          <cell r="H231" t="str">
            <v/>
          </cell>
          <cell r="I231" t="str">
            <v/>
          </cell>
          <cell r="O231" t="str">
            <v/>
          </cell>
          <cell r="P231" t="str">
            <v/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</row>
        <row r="256">
          <cell r="H256">
            <v>0</v>
          </cell>
          <cell r="I256">
            <v>0</v>
          </cell>
          <cell r="K256">
            <v>0</v>
          </cell>
          <cell r="L256">
            <v>0</v>
          </cell>
          <cell r="O256">
            <v>0</v>
          </cell>
          <cell r="P256">
            <v>0</v>
          </cell>
          <cell r="R256">
            <v>0</v>
          </cell>
          <cell r="S256">
            <v>0</v>
          </cell>
        </row>
        <row r="260">
          <cell r="H260">
            <v>100</v>
          </cell>
          <cell r="O260">
            <v>100</v>
          </cell>
        </row>
        <row r="261">
          <cell r="H261">
            <v>1000</v>
          </cell>
          <cell r="O261">
            <v>1000</v>
          </cell>
        </row>
        <row r="262">
          <cell r="H262">
            <v>1</v>
          </cell>
          <cell r="O262">
            <v>1</v>
          </cell>
        </row>
        <row r="263">
          <cell r="H263">
            <v>1</v>
          </cell>
          <cell r="O263">
            <v>1</v>
          </cell>
        </row>
        <row r="265">
          <cell r="H265">
            <v>0</v>
          </cell>
          <cell r="O265">
            <v>0</v>
          </cell>
        </row>
        <row r="269">
          <cell r="H269" t="str">
            <v>HC</v>
          </cell>
          <cell r="I269" t="str">
            <v>-</v>
          </cell>
          <cell r="J269" t="str">
            <v>-</v>
          </cell>
          <cell r="K269" t="str">
            <v>-</v>
          </cell>
          <cell r="L269" t="str">
            <v>-</v>
          </cell>
          <cell r="M269" t="str">
            <v>-</v>
          </cell>
          <cell r="O269" t="str">
            <v>HC</v>
          </cell>
          <cell r="P269" t="str">
            <v>-</v>
          </cell>
          <cell r="Q269" t="str">
            <v>-</v>
          </cell>
          <cell r="R269" t="str">
            <v>-</v>
          </cell>
          <cell r="S269" t="str">
            <v>-</v>
          </cell>
          <cell r="T269" t="str">
            <v>-</v>
          </cell>
        </row>
        <row r="270">
          <cell r="H270">
            <v>275</v>
          </cell>
          <cell r="I270">
            <v>275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O270">
            <v>275</v>
          </cell>
          <cell r="P270">
            <v>275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</row>
        <row r="271">
          <cell r="H271">
            <v>0</v>
          </cell>
          <cell r="I271">
            <v>2317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O271">
            <v>0</v>
          </cell>
          <cell r="P271">
            <v>2317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</row>
        <row r="272">
          <cell r="H272">
            <v>0</v>
          </cell>
          <cell r="I272">
            <v>39.43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O272">
            <v>0</v>
          </cell>
          <cell r="P272">
            <v>39.43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</row>
        <row r="273">
          <cell r="H273">
            <v>0</v>
          </cell>
          <cell r="I273">
            <v>0.67630000000000001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O273">
            <v>0</v>
          </cell>
          <cell r="P273">
            <v>0.67630000000000001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</row>
        <row r="274">
          <cell r="H274">
            <v>0</v>
          </cell>
          <cell r="I274">
            <v>1.4890000000000001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O274">
            <v>0</v>
          </cell>
          <cell r="P274">
            <v>1.4890000000000001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</row>
        <row r="275">
          <cell r="H275">
            <v>1000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O275">
            <v>1000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</row>
        <row r="276">
          <cell r="H276">
            <v>0.38400000000000001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O276">
            <v>0.38400000000000001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</row>
        <row r="277">
          <cell r="H277">
            <v>6.1060000000000003E-2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O277">
            <v>6.1060000000000003E-2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</row>
        <row r="279">
          <cell r="H279">
            <v>2.1335000000000002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O279">
            <v>2.1335000000000002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</row>
      </sheetData>
      <sheetData sheetId="8">
        <row r="1">
          <cell r="E1">
            <v>1</v>
          </cell>
          <cell r="F1">
            <v>2</v>
          </cell>
          <cell r="G1" t="str">
            <v>PRV_02</v>
          </cell>
        </row>
        <row r="2">
          <cell r="E2">
            <v>1</v>
          </cell>
          <cell r="G2" t="str">
            <v>PRV_ID_02</v>
          </cell>
          <cell r="V2" t="str">
            <v xml:space="preserve"> </v>
          </cell>
          <cell r="AC2" t="str">
            <v xml:space="preserve"> </v>
          </cell>
          <cell r="AJ2" t="str">
            <v xml:space="preserve"> </v>
          </cell>
          <cell r="AQ2" t="str">
            <v xml:space="preserve"> </v>
          </cell>
          <cell r="AX2" t="str">
            <v xml:space="preserve"> </v>
          </cell>
          <cell r="BE2" t="str">
            <v xml:space="preserve"> </v>
          </cell>
          <cell r="BL2" t="str">
            <v xml:space="preserve"> </v>
          </cell>
          <cell r="BS2" t="str">
            <v xml:space="preserve"> </v>
          </cell>
          <cell r="BZ2" t="str">
            <v xml:space="preserve"> </v>
          </cell>
          <cell r="CG2" t="str">
            <v xml:space="preserve"> </v>
          </cell>
          <cell r="CN2" t="str">
            <v xml:space="preserve"> </v>
          </cell>
          <cell r="CU2" t="str">
            <v xml:space="preserve"> </v>
          </cell>
          <cell r="DB2" t="str">
            <v xml:space="preserve"> </v>
          </cell>
          <cell r="DI2" t="str">
            <v xml:space="preserve"> </v>
          </cell>
          <cell r="DP2" t="str">
            <v xml:space="preserve"> </v>
          </cell>
          <cell r="DW2" t="str">
            <v xml:space="preserve"> </v>
          </cell>
          <cell r="ED2" t="str">
            <v xml:space="preserve"> </v>
          </cell>
          <cell r="EK2" t="str">
            <v xml:space="preserve"> </v>
          </cell>
          <cell r="ER2" t="str">
            <v xml:space="preserve"> </v>
          </cell>
          <cell r="EY2" t="str">
            <v xml:space="preserve"> </v>
          </cell>
          <cell r="FF2" t="str">
            <v xml:space="preserve"> </v>
          </cell>
          <cell r="FM2" t="str">
            <v xml:space="preserve"> </v>
          </cell>
          <cell r="FT2" t="str">
            <v xml:space="preserve"> </v>
          </cell>
          <cell r="GA2" t="str">
            <v xml:space="preserve"> </v>
          </cell>
          <cell r="GH2" t="str">
            <v xml:space="preserve"> </v>
          </cell>
          <cell r="GO2" t="str">
            <v xml:space="preserve"> </v>
          </cell>
          <cell r="GV2" t="str">
            <v xml:space="preserve"> </v>
          </cell>
          <cell r="HC2" t="str">
            <v xml:space="preserve"> </v>
          </cell>
          <cell r="HJ2" t="str">
            <v xml:space="preserve"> </v>
          </cell>
          <cell r="HQ2" t="str">
            <v xml:space="preserve"> </v>
          </cell>
        </row>
        <row r="3">
          <cell r="V3" t="str">
            <v xml:space="preserve"> </v>
          </cell>
          <cell r="AC3" t="str">
            <v xml:space="preserve"> </v>
          </cell>
          <cell r="AJ3" t="str">
            <v xml:space="preserve"> </v>
          </cell>
          <cell r="AQ3" t="str">
            <v xml:space="preserve"> </v>
          </cell>
          <cell r="AX3" t="str">
            <v xml:space="preserve"> </v>
          </cell>
          <cell r="BE3" t="str">
            <v xml:space="preserve"> </v>
          </cell>
          <cell r="BL3" t="str">
            <v xml:space="preserve"> </v>
          </cell>
          <cell r="BS3" t="str">
            <v xml:space="preserve"> </v>
          </cell>
          <cell r="BZ3" t="str">
            <v xml:space="preserve"> </v>
          </cell>
          <cell r="CG3" t="str">
            <v xml:space="preserve"> </v>
          </cell>
          <cell r="CN3" t="str">
            <v xml:space="preserve"> </v>
          </cell>
          <cell r="CU3" t="str">
            <v xml:space="preserve"> </v>
          </cell>
          <cell r="DB3" t="str">
            <v xml:space="preserve"> </v>
          </cell>
          <cell r="DI3" t="str">
            <v xml:space="preserve"> </v>
          </cell>
          <cell r="DP3" t="str">
            <v xml:space="preserve"> </v>
          </cell>
          <cell r="DW3" t="str">
            <v xml:space="preserve"> </v>
          </cell>
          <cell r="ED3" t="str">
            <v xml:space="preserve"> </v>
          </cell>
          <cell r="EK3" t="str">
            <v xml:space="preserve"> </v>
          </cell>
          <cell r="ER3" t="str">
            <v xml:space="preserve"> </v>
          </cell>
          <cell r="EY3" t="str">
            <v xml:space="preserve"> </v>
          </cell>
          <cell r="FF3" t="str">
            <v xml:space="preserve"> </v>
          </cell>
          <cell r="FM3" t="str">
            <v xml:space="preserve"> </v>
          </cell>
          <cell r="FT3" t="str">
            <v xml:space="preserve"> </v>
          </cell>
          <cell r="GA3" t="str">
            <v xml:space="preserve"> </v>
          </cell>
          <cell r="GH3" t="str">
            <v xml:space="preserve"> </v>
          </cell>
          <cell r="GO3" t="str">
            <v xml:space="preserve"> </v>
          </cell>
          <cell r="GV3" t="str">
            <v xml:space="preserve"> </v>
          </cell>
          <cell r="HC3" t="str">
            <v xml:space="preserve"> </v>
          </cell>
          <cell r="HJ3" t="str">
            <v xml:space="preserve"> </v>
          </cell>
          <cell r="HQ3" t="str">
            <v xml:space="preserve"> </v>
          </cell>
        </row>
        <row r="4">
          <cell r="V4">
            <v>15</v>
          </cell>
          <cell r="AC4">
            <v>15</v>
          </cell>
          <cell r="AJ4">
            <v>15</v>
          </cell>
          <cell r="AQ4">
            <v>15</v>
          </cell>
          <cell r="AX4">
            <v>15</v>
          </cell>
          <cell r="BE4">
            <v>15</v>
          </cell>
          <cell r="BL4">
            <v>15</v>
          </cell>
          <cell r="BS4">
            <v>15</v>
          </cell>
          <cell r="BZ4">
            <v>15</v>
          </cell>
          <cell r="CG4">
            <v>15</v>
          </cell>
          <cell r="CN4">
            <v>15</v>
          </cell>
          <cell r="CU4">
            <v>15</v>
          </cell>
          <cell r="DB4">
            <v>15</v>
          </cell>
          <cell r="DI4">
            <v>15</v>
          </cell>
          <cell r="DP4">
            <v>15</v>
          </cell>
          <cell r="DW4">
            <v>15</v>
          </cell>
          <cell r="ED4">
            <v>15</v>
          </cell>
          <cell r="EK4">
            <v>15</v>
          </cell>
          <cell r="ER4">
            <v>15</v>
          </cell>
          <cell r="EY4">
            <v>15</v>
          </cell>
          <cell r="FF4">
            <v>15</v>
          </cell>
          <cell r="FM4">
            <v>15</v>
          </cell>
          <cell r="FT4">
            <v>15</v>
          </cell>
          <cell r="GA4">
            <v>15</v>
          </cell>
          <cell r="GH4">
            <v>15</v>
          </cell>
          <cell r="GO4">
            <v>15</v>
          </cell>
          <cell r="GV4">
            <v>15</v>
          </cell>
          <cell r="HC4">
            <v>15</v>
          </cell>
          <cell r="HJ4">
            <v>15</v>
          </cell>
          <cell r="HQ4">
            <v>15</v>
          </cell>
        </row>
        <row r="5">
          <cell r="V5">
            <v>25</v>
          </cell>
          <cell r="AC5">
            <v>25</v>
          </cell>
          <cell r="AJ5">
            <v>25</v>
          </cell>
          <cell r="AQ5">
            <v>25</v>
          </cell>
          <cell r="AX5">
            <v>25</v>
          </cell>
          <cell r="BE5">
            <v>25</v>
          </cell>
          <cell r="BL5">
            <v>25</v>
          </cell>
          <cell r="BS5">
            <v>25</v>
          </cell>
          <cell r="BZ5">
            <v>25</v>
          </cell>
          <cell r="CG5">
            <v>25</v>
          </cell>
          <cell r="CN5">
            <v>25</v>
          </cell>
          <cell r="CU5">
            <v>25</v>
          </cell>
          <cell r="DB5">
            <v>25</v>
          </cell>
          <cell r="DI5">
            <v>25</v>
          </cell>
          <cell r="DP5">
            <v>25</v>
          </cell>
          <cell r="DW5">
            <v>25</v>
          </cell>
          <cell r="ED5">
            <v>25</v>
          </cell>
          <cell r="EK5">
            <v>25</v>
          </cell>
          <cell r="ER5">
            <v>25</v>
          </cell>
          <cell r="EY5">
            <v>25</v>
          </cell>
          <cell r="FF5">
            <v>25</v>
          </cell>
          <cell r="FM5">
            <v>25</v>
          </cell>
          <cell r="FT5">
            <v>25</v>
          </cell>
          <cell r="GA5">
            <v>25</v>
          </cell>
          <cell r="GH5">
            <v>25</v>
          </cell>
          <cell r="GO5">
            <v>25</v>
          </cell>
          <cell r="GV5">
            <v>25</v>
          </cell>
          <cell r="HC5">
            <v>25</v>
          </cell>
          <cell r="HJ5">
            <v>25</v>
          </cell>
          <cell r="HQ5">
            <v>25</v>
          </cell>
        </row>
        <row r="6">
          <cell r="V6">
            <v>80</v>
          </cell>
          <cell r="AC6">
            <v>80</v>
          </cell>
          <cell r="AJ6">
            <v>80</v>
          </cell>
          <cell r="AQ6">
            <v>80</v>
          </cell>
          <cell r="AX6">
            <v>80</v>
          </cell>
          <cell r="BE6">
            <v>80</v>
          </cell>
          <cell r="BL6">
            <v>80</v>
          </cell>
          <cell r="BS6">
            <v>80</v>
          </cell>
          <cell r="BZ6">
            <v>80</v>
          </cell>
          <cell r="CG6">
            <v>80</v>
          </cell>
          <cell r="CN6">
            <v>80</v>
          </cell>
          <cell r="CU6">
            <v>80</v>
          </cell>
          <cell r="DB6">
            <v>80</v>
          </cell>
          <cell r="DI6">
            <v>80</v>
          </cell>
          <cell r="DP6">
            <v>80</v>
          </cell>
          <cell r="DW6">
            <v>80</v>
          </cell>
          <cell r="ED6">
            <v>80</v>
          </cell>
          <cell r="EK6">
            <v>80</v>
          </cell>
          <cell r="ER6">
            <v>80</v>
          </cell>
          <cell r="EY6">
            <v>80</v>
          </cell>
          <cell r="FF6">
            <v>80</v>
          </cell>
          <cell r="FM6">
            <v>80</v>
          </cell>
          <cell r="FT6">
            <v>80</v>
          </cell>
          <cell r="GA6">
            <v>80</v>
          </cell>
          <cell r="GH6">
            <v>80</v>
          </cell>
          <cell r="GO6">
            <v>80</v>
          </cell>
          <cell r="GV6">
            <v>80</v>
          </cell>
          <cell r="HC6">
            <v>80</v>
          </cell>
          <cell r="HJ6">
            <v>80</v>
          </cell>
          <cell r="HQ6">
            <v>80</v>
          </cell>
        </row>
        <row r="7">
          <cell r="C7" t="str">
            <v>82-PSV-8239</v>
          </cell>
          <cell r="D7" t="str">
            <v>LPG</v>
          </cell>
          <cell r="E7" t="str">
            <v>1</v>
          </cell>
          <cell r="V7">
            <v>50</v>
          </cell>
          <cell r="AC7">
            <v>50</v>
          </cell>
          <cell r="AJ7">
            <v>50</v>
          </cell>
          <cell r="AQ7">
            <v>50</v>
          </cell>
          <cell r="AX7">
            <v>50</v>
          </cell>
          <cell r="BE7">
            <v>50</v>
          </cell>
          <cell r="BL7">
            <v>50</v>
          </cell>
          <cell r="BS7">
            <v>50</v>
          </cell>
          <cell r="BZ7">
            <v>50</v>
          </cell>
          <cell r="CG7">
            <v>50</v>
          </cell>
          <cell r="CN7">
            <v>50</v>
          </cell>
          <cell r="CU7">
            <v>50</v>
          </cell>
          <cell r="DB7">
            <v>50</v>
          </cell>
          <cell r="DI7">
            <v>50</v>
          </cell>
          <cell r="DP7">
            <v>50</v>
          </cell>
          <cell r="DW7">
            <v>50</v>
          </cell>
          <cell r="ED7">
            <v>50</v>
          </cell>
          <cell r="EK7">
            <v>50</v>
          </cell>
          <cell r="ER7">
            <v>50</v>
          </cell>
          <cell r="EY7">
            <v>50</v>
          </cell>
          <cell r="FF7">
            <v>50</v>
          </cell>
          <cell r="FM7">
            <v>50</v>
          </cell>
          <cell r="FT7">
            <v>50</v>
          </cell>
          <cell r="GA7">
            <v>50</v>
          </cell>
          <cell r="GH7">
            <v>50</v>
          </cell>
          <cell r="GO7">
            <v>50</v>
          </cell>
          <cell r="GV7">
            <v>50</v>
          </cell>
          <cell r="HC7">
            <v>50</v>
          </cell>
          <cell r="HJ7">
            <v>50</v>
          </cell>
          <cell r="HQ7">
            <v>50</v>
          </cell>
        </row>
        <row r="8">
          <cell r="C8" t="str">
            <v>20-PRV-002</v>
          </cell>
          <cell r="D8" t="str">
            <v>20-D-002</v>
          </cell>
          <cell r="E8" t="str">
            <v>2</v>
          </cell>
        </row>
        <row r="9">
          <cell r="C9" t="str">
            <v>20-PRV-003</v>
          </cell>
          <cell r="D9" t="str">
            <v>20-D-003</v>
          </cell>
          <cell r="E9" t="str">
            <v>2</v>
          </cell>
        </row>
        <row r="10">
          <cell r="C10" t="str">
            <v>20-PRV-004</v>
          </cell>
          <cell r="D10" t="str">
            <v>20-D-004</v>
          </cell>
          <cell r="E10" t="str">
            <v>2</v>
          </cell>
        </row>
        <row r="11">
          <cell r="C11" t="str">
            <v>Z</v>
          </cell>
          <cell r="D11">
            <v>0</v>
          </cell>
          <cell r="E11" t="str">
            <v>2</v>
          </cell>
          <cell r="V11">
            <v>3</v>
          </cell>
          <cell r="AC11">
            <v>3</v>
          </cell>
          <cell r="AJ11">
            <v>3</v>
          </cell>
          <cell r="AQ11">
            <v>3</v>
          </cell>
          <cell r="AX11">
            <v>3</v>
          </cell>
          <cell r="BE11">
            <v>3</v>
          </cell>
          <cell r="BL11">
            <v>3</v>
          </cell>
          <cell r="BS11">
            <v>3</v>
          </cell>
          <cell r="BZ11">
            <v>3</v>
          </cell>
          <cell r="CG11">
            <v>3</v>
          </cell>
          <cell r="CN11">
            <v>3</v>
          </cell>
          <cell r="CU11">
            <v>3</v>
          </cell>
          <cell r="DB11">
            <v>3</v>
          </cell>
          <cell r="DI11">
            <v>3</v>
          </cell>
          <cell r="DP11">
            <v>3</v>
          </cell>
          <cell r="DW11">
            <v>3</v>
          </cell>
          <cell r="ED11">
            <v>3</v>
          </cell>
          <cell r="EK11">
            <v>3</v>
          </cell>
          <cell r="ER11">
            <v>3</v>
          </cell>
          <cell r="EY11">
            <v>3</v>
          </cell>
          <cell r="FF11">
            <v>3</v>
          </cell>
          <cell r="FM11">
            <v>3</v>
          </cell>
          <cell r="FT11">
            <v>3</v>
          </cell>
          <cell r="GA11">
            <v>3</v>
          </cell>
          <cell r="GH11">
            <v>3</v>
          </cell>
          <cell r="GO11">
            <v>3</v>
          </cell>
          <cell r="GV11">
            <v>3</v>
          </cell>
          <cell r="HC11">
            <v>3</v>
          </cell>
          <cell r="HJ11">
            <v>3</v>
          </cell>
          <cell r="HQ11">
            <v>3</v>
          </cell>
        </row>
        <row r="12">
          <cell r="C12" t="str">
            <v>Z</v>
          </cell>
          <cell r="D12">
            <v>0</v>
          </cell>
          <cell r="E12" t="str">
            <v>6</v>
          </cell>
        </row>
        <row r="13">
          <cell r="C13" t="str">
            <v>Z</v>
          </cell>
          <cell r="D13">
            <v>0</v>
          </cell>
          <cell r="E13" t="str">
            <v>7</v>
          </cell>
        </row>
        <row r="14">
          <cell r="C14" t="str">
            <v>Z</v>
          </cell>
          <cell r="D14">
            <v>0</v>
          </cell>
          <cell r="E14" t="str">
            <v>8</v>
          </cell>
          <cell r="O14" t="b">
            <v>0</v>
          </cell>
          <cell r="V14" t="b">
            <v>0</v>
          </cell>
          <cell r="AC14" t="b">
            <v>0</v>
          </cell>
          <cell r="AJ14" t="b">
            <v>0</v>
          </cell>
          <cell r="AQ14" t="b">
            <v>0</v>
          </cell>
          <cell r="AX14" t="b">
            <v>0</v>
          </cell>
          <cell r="BE14" t="b">
            <v>0</v>
          </cell>
          <cell r="BL14" t="b">
            <v>0</v>
          </cell>
          <cell r="BS14" t="b">
            <v>0</v>
          </cell>
          <cell r="BZ14" t="b">
            <v>0</v>
          </cell>
          <cell r="CG14" t="b">
            <v>0</v>
          </cell>
          <cell r="CN14" t="b">
            <v>0</v>
          </cell>
          <cell r="CU14" t="b">
            <v>0</v>
          </cell>
          <cell r="DB14" t="b">
            <v>0</v>
          </cell>
          <cell r="DI14" t="b">
            <v>0</v>
          </cell>
          <cell r="DP14" t="b">
            <v>0</v>
          </cell>
          <cell r="DW14" t="b">
            <v>0</v>
          </cell>
          <cell r="ED14" t="b">
            <v>0</v>
          </cell>
          <cell r="EK14" t="b">
            <v>0</v>
          </cell>
          <cell r="ER14" t="b">
            <v>0</v>
          </cell>
          <cell r="EY14" t="b">
            <v>0</v>
          </cell>
          <cell r="FF14" t="b">
            <v>0</v>
          </cell>
          <cell r="FM14" t="b">
            <v>0</v>
          </cell>
          <cell r="FT14" t="b">
            <v>0</v>
          </cell>
          <cell r="GA14" t="b">
            <v>0</v>
          </cell>
          <cell r="GH14" t="b">
            <v>0</v>
          </cell>
          <cell r="GO14" t="b">
            <v>0</v>
          </cell>
          <cell r="GV14" t="b">
            <v>0</v>
          </cell>
          <cell r="HC14" t="b">
            <v>0</v>
          </cell>
          <cell r="HJ14" t="b">
            <v>0</v>
          </cell>
          <cell r="HQ14" t="b">
            <v>0</v>
          </cell>
        </row>
        <row r="15">
          <cell r="C15" t="str">
            <v>Z</v>
          </cell>
          <cell r="D15">
            <v>0</v>
          </cell>
          <cell r="E15" t="str">
            <v>9</v>
          </cell>
          <cell r="O15">
            <v>1</v>
          </cell>
          <cell r="V15">
            <v>1</v>
          </cell>
          <cell r="AC15">
            <v>1</v>
          </cell>
          <cell r="AJ15">
            <v>1</v>
          </cell>
          <cell r="AQ15">
            <v>1</v>
          </cell>
          <cell r="AX15">
            <v>1</v>
          </cell>
          <cell r="BE15">
            <v>1</v>
          </cell>
          <cell r="BL15">
            <v>1</v>
          </cell>
          <cell r="BS15">
            <v>1</v>
          </cell>
          <cell r="BZ15">
            <v>1</v>
          </cell>
          <cell r="CG15">
            <v>1</v>
          </cell>
          <cell r="CN15">
            <v>1</v>
          </cell>
          <cell r="CU15">
            <v>1</v>
          </cell>
          <cell r="DB15">
            <v>1</v>
          </cell>
          <cell r="DI15">
            <v>1</v>
          </cell>
          <cell r="DP15">
            <v>1</v>
          </cell>
          <cell r="DW15">
            <v>1</v>
          </cell>
          <cell r="ED15">
            <v>1</v>
          </cell>
          <cell r="EK15">
            <v>1</v>
          </cell>
          <cell r="ER15">
            <v>1</v>
          </cell>
          <cell r="EY15">
            <v>1</v>
          </cell>
          <cell r="FF15">
            <v>1</v>
          </cell>
          <cell r="FM15">
            <v>1</v>
          </cell>
          <cell r="FT15">
            <v>1</v>
          </cell>
          <cell r="GA15">
            <v>1</v>
          </cell>
          <cell r="GH15">
            <v>1</v>
          </cell>
          <cell r="GO15">
            <v>1</v>
          </cell>
          <cell r="GV15">
            <v>1</v>
          </cell>
          <cell r="HC15">
            <v>1</v>
          </cell>
          <cell r="HJ15">
            <v>1</v>
          </cell>
          <cell r="HQ15">
            <v>1</v>
          </cell>
        </row>
        <row r="16">
          <cell r="C16" t="str">
            <v>Z</v>
          </cell>
          <cell r="D16">
            <v>0</v>
          </cell>
          <cell r="E16" t="str">
            <v>10</v>
          </cell>
          <cell r="O16">
            <v>1</v>
          </cell>
          <cell r="V16">
            <v>1</v>
          </cell>
          <cell r="AC16">
            <v>1</v>
          </cell>
          <cell r="AJ16">
            <v>1</v>
          </cell>
          <cell r="AQ16">
            <v>1</v>
          </cell>
          <cell r="AX16">
            <v>1</v>
          </cell>
          <cell r="BE16">
            <v>1</v>
          </cell>
          <cell r="BL16">
            <v>1</v>
          </cell>
          <cell r="BS16">
            <v>1</v>
          </cell>
          <cell r="BZ16">
            <v>1</v>
          </cell>
          <cell r="CG16">
            <v>1</v>
          </cell>
          <cell r="CN16">
            <v>1</v>
          </cell>
          <cell r="CU16">
            <v>1</v>
          </cell>
          <cell r="DB16">
            <v>1</v>
          </cell>
          <cell r="DI16">
            <v>1</v>
          </cell>
          <cell r="DP16">
            <v>1</v>
          </cell>
          <cell r="DW16">
            <v>1</v>
          </cell>
          <cell r="ED16">
            <v>1</v>
          </cell>
          <cell r="EK16">
            <v>1</v>
          </cell>
          <cell r="ER16">
            <v>1</v>
          </cell>
          <cell r="EY16">
            <v>1</v>
          </cell>
          <cell r="FF16">
            <v>1</v>
          </cell>
          <cell r="FM16">
            <v>1</v>
          </cell>
          <cell r="FT16">
            <v>1</v>
          </cell>
          <cell r="GA16">
            <v>1</v>
          </cell>
          <cell r="GH16">
            <v>1</v>
          </cell>
          <cell r="GO16">
            <v>1</v>
          </cell>
          <cell r="GV16">
            <v>1</v>
          </cell>
          <cell r="HC16">
            <v>1</v>
          </cell>
          <cell r="HJ16">
            <v>1</v>
          </cell>
          <cell r="HQ16">
            <v>1</v>
          </cell>
        </row>
        <row r="17">
          <cell r="C17" t="str">
            <v>Z</v>
          </cell>
          <cell r="D17" t="str">
            <v xml:space="preserve"> </v>
          </cell>
          <cell r="E17" t="str">
            <v xml:space="preserve"> </v>
          </cell>
          <cell r="O17">
            <v>1</v>
          </cell>
          <cell r="V17">
            <v>1</v>
          </cell>
          <cell r="AC17">
            <v>1</v>
          </cell>
          <cell r="AJ17">
            <v>1</v>
          </cell>
          <cell r="AQ17">
            <v>1</v>
          </cell>
          <cell r="AX17">
            <v>1</v>
          </cell>
          <cell r="BE17">
            <v>1</v>
          </cell>
          <cell r="BL17">
            <v>1</v>
          </cell>
          <cell r="BS17">
            <v>1</v>
          </cell>
          <cell r="BZ17">
            <v>1</v>
          </cell>
          <cell r="CG17">
            <v>1</v>
          </cell>
          <cell r="CN17">
            <v>1</v>
          </cell>
          <cell r="CU17">
            <v>1</v>
          </cell>
          <cell r="DB17">
            <v>1</v>
          </cell>
          <cell r="DI17">
            <v>1</v>
          </cell>
          <cell r="DP17">
            <v>1</v>
          </cell>
          <cell r="DW17">
            <v>1</v>
          </cell>
          <cell r="ED17">
            <v>1</v>
          </cell>
          <cell r="EK17">
            <v>1</v>
          </cell>
          <cell r="ER17">
            <v>1</v>
          </cell>
          <cell r="EY17">
            <v>1</v>
          </cell>
          <cell r="FF17">
            <v>1</v>
          </cell>
          <cell r="FM17">
            <v>1</v>
          </cell>
          <cell r="FT17">
            <v>1</v>
          </cell>
          <cell r="GA17">
            <v>1</v>
          </cell>
          <cell r="GH17">
            <v>1</v>
          </cell>
          <cell r="GO17">
            <v>1</v>
          </cell>
          <cell r="GV17">
            <v>1</v>
          </cell>
          <cell r="HC17">
            <v>1</v>
          </cell>
          <cell r="HJ17">
            <v>1</v>
          </cell>
          <cell r="HQ17">
            <v>1</v>
          </cell>
        </row>
        <row r="18">
          <cell r="C18" t="str">
            <v>Z</v>
          </cell>
          <cell r="D18">
            <v>0</v>
          </cell>
          <cell r="E18" t="str">
            <v>3</v>
          </cell>
          <cell r="O18">
            <v>1</v>
          </cell>
          <cell r="V18">
            <v>1</v>
          </cell>
          <cell r="AC18">
            <v>1</v>
          </cell>
          <cell r="AJ18">
            <v>1</v>
          </cell>
          <cell r="AQ18">
            <v>1</v>
          </cell>
          <cell r="AX18">
            <v>1</v>
          </cell>
          <cell r="BE18">
            <v>1</v>
          </cell>
          <cell r="BL18">
            <v>1</v>
          </cell>
          <cell r="BS18">
            <v>1</v>
          </cell>
          <cell r="BZ18">
            <v>1</v>
          </cell>
          <cell r="CG18">
            <v>1</v>
          </cell>
          <cell r="CN18">
            <v>1</v>
          </cell>
          <cell r="CU18">
            <v>1</v>
          </cell>
          <cell r="DB18">
            <v>1</v>
          </cell>
          <cell r="DI18">
            <v>1</v>
          </cell>
          <cell r="DP18">
            <v>1</v>
          </cell>
          <cell r="DW18">
            <v>1</v>
          </cell>
          <cell r="ED18">
            <v>1</v>
          </cell>
          <cell r="EK18">
            <v>1</v>
          </cell>
          <cell r="ER18">
            <v>1</v>
          </cell>
          <cell r="EY18">
            <v>1</v>
          </cell>
          <cell r="FF18">
            <v>1</v>
          </cell>
          <cell r="FM18">
            <v>1</v>
          </cell>
          <cell r="FT18">
            <v>1</v>
          </cell>
          <cell r="GA18">
            <v>1</v>
          </cell>
          <cell r="GH18">
            <v>1</v>
          </cell>
          <cell r="GO18">
            <v>1</v>
          </cell>
          <cell r="GV18">
            <v>1</v>
          </cell>
          <cell r="HC18">
            <v>1</v>
          </cell>
          <cell r="HJ18">
            <v>1</v>
          </cell>
          <cell r="HQ18">
            <v>1</v>
          </cell>
        </row>
        <row r="19">
          <cell r="C19" t="str">
            <v>Z</v>
          </cell>
          <cell r="D19" t="str">
            <v xml:space="preserve"> </v>
          </cell>
          <cell r="E19" t="str">
            <v xml:space="preserve"> </v>
          </cell>
          <cell r="O19">
            <v>1</v>
          </cell>
          <cell r="V19">
            <v>1</v>
          </cell>
          <cell r="AC19">
            <v>1</v>
          </cell>
          <cell r="AJ19">
            <v>1</v>
          </cell>
          <cell r="AQ19">
            <v>1</v>
          </cell>
          <cell r="AX19">
            <v>1</v>
          </cell>
          <cell r="BE19">
            <v>1</v>
          </cell>
          <cell r="BL19">
            <v>1</v>
          </cell>
          <cell r="BS19">
            <v>1</v>
          </cell>
          <cell r="BZ19">
            <v>1</v>
          </cell>
          <cell r="CG19">
            <v>1</v>
          </cell>
          <cell r="CN19">
            <v>1</v>
          </cell>
          <cell r="CU19">
            <v>1</v>
          </cell>
          <cell r="DB19">
            <v>1</v>
          </cell>
          <cell r="DI19">
            <v>1</v>
          </cell>
          <cell r="DP19">
            <v>1</v>
          </cell>
          <cell r="DW19">
            <v>1</v>
          </cell>
          <cell r="ED19">
            <v>1</v>
          </cell>
          <cell r="EK19">
            <v>1</v>
          </cell>
          <cell r="ER19">
            <v>1</v>
          </cell>
          <cell r="EY19">
            <v>1</v>
          </cell>
          <cell r="FF19">
            <v>1</v>
          </cell>
          <cell r="FM19">
            <v>1</v>
          </cell>
          <cell r="FT19">
            <v>1</v>
          </cell>
          <cell r="GA19">
            <v>1</v>
          </cell>
          <cell r="GH19">
            <v>1</v>
          </cell>
          <cell r="GO19">
            <v>1</v>
          </cell>
          <cell r="GV19">
            <v>1</v>
          </cell>
          <cell r="HC19">
            <v>1</v>
          </cell>
          <cell r="HJ19">
            <v>1</v>
          </cell>
          <cell r="HQ19">
            <v>1</v>
          </cell>
        </row>
        <row r="20">
          <cell r="C20" t="str">
            <v>Z</v>
          </cell>
          <cell r="D20" t="str">
            <v xml:space="preserve"> </v>
          </cell>
          <cell r="E20" t="str">
            <v xml:space="preserve"> </v>
          </cell>
          <cell r="O20">
            <v>1</v>
          </cell>
          <cell r="V20">
            <v>1</v>
          </cell>
          <cell r="AC20">
            <v>1</v>
          </cell>
          <cell r="AJ20">
            <v>1</v>
          </cell>
          <cell r="AQ20">
            <v>1</v>
          </cell>
          <cell r="AX20">
            <v>1</v>
          </cell>
          <cell r="BE20">
            <v>1</v>
          </cell>
          <cell r="BL20">
            <v>1</v>
          </cell>
          <cell r="BS20">
            <v>1</v>
          </cell>
          <cell r="BZ20">
            <v>1</v>
          </cell>
          <cell r="CG20">
            <v>1</v>
          </cell>
          <cell r="CN20">
            <v>1</v>
          </cell>
          <cell r="CU20">
            <v>1</v>
          </cell>
          <cell r="DB20">
            <v>1</v>
          </cell>
          <cell r="DI20">
            <v>1</v>
          </cell>
          <cell r="DP20">
            <v>1</v>
          </cell>
          <cell r="DW20">
            <v>1</v>
          </cell>
          <cell r="ED20">
            <v>1</v>
          </cell>
          <cell r="EK20">
            <v>1</v>
          </cell>
          <cell r="ER20">
            <v>1</v>
          </cell>
          <cell r="EY20">
            <v>1</v>
          </cell>
          <cell r="FF20">
            <v>1</v>
          </cell>
          <cell r="FM20">
            <v>1</v>
          </cell>
          <cell r="FT20">
            <v>1</v>
          </cell>
          <cell r="GA20">
            <v>1</v>
          </cell>
          <cell r="GH20">
            <v>1</v>
          </cell>
          <cell r="GO20">
            <v>1</v>
          </cell>
          <cell r="GV20">
            <v>1</v>
          </cell>
          <cell r="HC20">
            <v>1</v>
          </cell>
          <cell r="HJ20">
            <v>1</v>
          </cell>
          <cell r="HQ20">
            <v>1</v>
          </cell>
        </row>
        <row r="21">
          <cell r="C21" t="str">
            <v>Z</v>
          </cell>
          <cell r="D21" t="str">
            <v xml:space="preserve"> </v>
          </cell>
          <cell r="E21" t="str">
            <v xml:space="preserve"> </v>
          </cell>
        </row>
        <row r="22">
          <cell r="C22" t="str">
            <v>Z</v>
          </cell>
          <cell r="D22" t="str">
            <v xml:space="preserve"> </v>
          </cell>
          <cell r="E22" t="str">
            <v xml:space="preserve"> </v>
          </cell>
        </row>
        <row r="23">
          <cell r="C23" t="str">
            <v>Z</v>
          </cell>
          <cell r="D23" t="str">
            <v xml:space="preserve"> </v>
          </cell>
          <cell r="E23" t="str">
            <v xml:space="preserve"> </v>
          </cell>
          <cell r="V23" t="str">
            <v>Users</v>
          </cell>
          <cell r="AC23" t="str">
            <v>Users</v>
          </cell>
          <cell r="AJ23" t="str">
            <v>Users</v>
          </cell>
          <cell r="AQ23" t="str">
            <v>Users</v>
          </cell>
          <cell r="AX23" t="str">
            <v>K. Aihara</v>
          </cell>
          <cell r="BE23" t="str">
            <v>K. Aihara</v>
          </cell>
          <cell r="BL23" t="str">
            <v>K. Aihara</v>
          </cell>
          <cell r="BS23" t="str">
            <v>K. Aihara</v>
          </cell>
          <cell r="BZ23" t="str">
            <v>K. Aihara</v>
          </cell>
          <cell r="CG23" t="str">
            <v>CSBd</v>
          </cell>
          <cell r="CN23" t="str">
            <v>K. Aihara</v>
          </cell>
          <cell r="CU23" t="str">
            <v>CSBd</v>
          </cell>
          <cell r="DB23" t="str">
            <v>CSBd</v>
          </cell>
          <cell r="DI23" t="str">
            <v>CSBd</v>
          </cell>
          <cell r="DP23" t="str">
            <v>CSBd</v>
          </cell>
          <cell r="DW23" t="str">
            <v>CSBd</v>
          </cell>
          <cell r="ED23" t="str">
            <v>CSBd</v>
          </cell>
          <cell r="EK23" t="str">
            <v>CSBd</v>
          </cell>
          <cell r="ER23" t="str">
            <v>CSBd</v>
          </cell>
          <cell r="EY23" t="str">
            <v>CSBd</v>
          </cell>
          <cell r="FF23" t="str">
            <v>CSBd</v>
          </cell>
          <cell r="FM23" t="str">
            <v>CSBd</v>
          </cell>
          <cell r="FT23" t="str">
            <v>CSBd</v>
          </cell>
          <cell r="GA23" t="str">
            <v>CSBd</v>
          </cell>
          <cell r="GH23" t="str">
            <v>CSBd</v>
          </cell>
          <cell r="GO23" t="str">
            <v>CSBd</v>
          </cell>
          <cell r="GV23" t="str">
            <v>CSBd</v>
          </cell>
          <cell r="HC23" t="str">
            <v>CSBd</v>
          </cell>
          <cell r="HJ23" t="str">
            <v>CSBd</v>
          </cell>
          <cell r="HQ23" t="str">
            <v>CSBd</v>
          </cell>
        </row>
        <row r="24">
          <cell r="C24" t="str">
            <v>Z</v>
          </cell>
          <cell r="D24" t="str">
            <v xml:space="preserve"> </v>
          </cell>
          <cell r="E24" t="str">
            <v xml:space="preserve"> </v>
          </cell>
          <cell r="V24" t="str">
            <v>Client</v>
          </cell>
          <cell r="AC24" t="str">
            <v>Client</v>
          </cell>
          <cell r="AJ24" t="str">
            <v>Client</v>
          </cell>
          <cell r="AQ24" t="str">
            <v>Client</v>
          </cell>
          <cell r="AX24" t="str">
            <v>JGC</v>
          </cell>
          <cell r="BE24" t="str">
            <v>JGC</v>
          </cell>
          <cell r="BL24" t="str">
            <v>JGC</v>
          </cell>
          <cell r="BS24" t="str">
            <v>JGC</v>
          </cell>
          <cell r="BZ24" t="str">
            <v>JGC</v>
          </cell>
          <cell r="CG24" t="str">
            <v>UOP</v>
          </cell>
          <cell r="CN24" t="str">
            <v>JGC</v>
          </cell>
          <cell r="CU24" t="str">
            <v>UOP</v>
          </cell>
          <cell r="DB24" t="str">
            <v>UOP</v>
          </cell>
          <cell r="DI24" t="str">
            <v>UOP</v>
          </cell>
          <cell r="DP24" t="str">
            <v>UOP</v>
          </cell>
          <cell r="DW24" t="str">
            <v>UOP</v>
          </cell>
          <cell r="ED24" t="str">
            <v>UOP</v>
          </cell>
          <cell r="EK24" t="str">
            <v>UOP</v>
          </cell>
          <cell r="ER24" t="str">
            <v>UOP</v>
          </cell>
          <cell r="EY24" t="str">
            <v>UOP</v>
          </cell>
          <cell r="FF24" t="str">
            <v>UOP</v>
          </cell>
          <cell r="FM24" t="str">
            <v>UOP</v>
          </cell>
          <cell r="FT24" t="str">
            <v>UOP</v>
          </cell>
          <cell r="GA24" t="str">
            <v>UOP</v>
          </cell>
          <cell r="GH24" t="str">
            <v>UOP</v>
          </cell>
          <cell r="GO24" t="str">
            <v>UOP</v>
          </cell>
          <cell r="GV24" t="str">
            <v>UOP</v>
          </cell>
          <cell r="HC24" t="str">
            <v>UOP</v>
          </cell>
          <cell r="HJ24" t="str">
            <v>UOP</v>
          </cell>
          <cell r="HQ24" t="str">
            <v>UOP</v>
          </cell>
        </row>
        <row r="25">
          <cell r="C25" t="str">
            <v>Z</v>
          </cell>
          <cell r="D25" t="str">
            <v xml:space="preserve"> </v>
          </cell>
          <cell r="E25" t="str">
            <v xml:space="preserve"> </v>
          </cell>
          <cell r="V25" t="str">
            <v>Asia</v>
          </cell>
          <cell r="AC25" t="str">
            <v>Asia</v>
          </cell>
          <cell r="AJ25" t="str">
            <v>Asia</v>
          </cell>
          <cell r="AQ25" t="str">
            <v>Asia</v>
          </cell>
          <cell r="AX25" t="str">
            <v>BDM</v>
          </cell>
          <cell r="BE25" t="str">
            <v>BDM</v>
          </cell>
          <cell r="BL25" t="str">
            <v>BDM</v>
          </cell>
          <cell r="BS25" t="str">
            <v>BDM</v>
          </cell>
          <cell r="BZ25" t="str">
            <v>BDM</v>
          </cell>
          <cell r="CG25" t="str">
            <v>Des Plaines</v>
          </cell>
          <cell r="CN25" t="str">
            <v>BDM</v>
          </cell>
          <cell r="CU25" t="str">
            <v>Des Plaines</v>
          </cell>
          <cell r="DB25" t="str">
            <v>Des Plaines</v>
          </cell>
          <cell r="DI25" t="str">
            <v>Des Plaines</v>
          </cell>
          <cell r="DP25" t="str">
            <v>Des Plaines</v>
          </cell>
          <cell r="DW25" t="str">
            <v>Des Plaines</v>
          </cell>
          <cell r="ED25" t="str">
            <v>Des Plaines</v>
          </cell>
          <cell r="EK25" t="str">
            <v>Des Plaines</v>
          </cell>
          <cell r="ER25" t="str">
            <v>Des Plaines</v>
          </cell>
          <cell r="EY25" t="str">
            <v>Des Plaines</v>
          </cell>
          <cell r="FF25" t="str">
            <v>Des Plaines</v>
          </cell>
          <cell r="FM25" t="str">
            <v>Des Plaines</v>
          </cell>
          <cell r="FT25" t="str">
            <v>Des Plaines</v>
          </cell>
          <cell r="GA25" t="str">
            <v>Des Plaines</v>
          </cell>
          <cell r="GH25" t="str">
            <v>Des Plaines</v>
          </cell>
          <cell r="GO25" t="str">
            <v>Des Plaines</v>
          </cell>
          <cell r="GV25" t="str">
            <v>Des Plaines</v>
          </cell>
          <cell r="HC25" t="str">
            <v>Des Plaines</v>
          </cell>
          <cell r="HJ25" t="str">
            <v>Des Plaines</v>
          </cell>
          <cell r="HQ25" t="str">
            <v>Des Plaines</v>
          </cell>
        </row>
        <row r="26">
          <cell r="C26" t="str">
            <v>Z</v>
          </cell>
          <cell r="D26" t="str">
            <v xml:space="preserve"> </v>
          </cell>
          <cell r="E26" t="str">
            <v xml:space="preserve"> </v>
          </cell>
          <cell r="V26" t="str">
            <v>Refinery</v>
          </cell>
          <cell r="AC26" t="str">
            <v>Refinery</v>
          </cell>
          <cell r="AJ26" t="str">
            <v>Refinery</v>
          </cell>
          <cell r="AQ26" t="str">
            <v>Refinery</v>
          </cell>
          <cell r="AX26" t="str">
            <v>TEST</v>
          </cell>
          <cell r="BE26" t="str">
            <v>TEST</v>
          </cell>
          <cell r="BL26" t="str">
            <v>TEST</v>
          </cell>
          <cell r="BS26" t="str">
            <v>TEST</v>
          </cell>
          <cell r="BZ26" t="str">
            <v>TEST</v>
          </cell>
          <cell r="CG26" t="str">
            <v>Process Unit</v>
          </cell>
          <cell r="CN26" t="str">
            <v>TEST</v>
          </cell>
          <cell r="CU26" t="str">
            <v>Process Unit</v>
          </cell>
          <cell r="DB26" t="str">
            <v>Process Unit</v>
          </cell>
          <cell r="DI26" t="str">
            <v>Process Unit</v>
          </cell>
          <cell r="DP26" t="str">
            <v>Process Unit</v>
          </cell>
          <cell r="DW26" t="str">
            <v>Process Unit</v>
          </cell>
          <cell r="ED26" t="str">
            <v>Process Unit</v>
          </cell>
          <cell r="EK26" t="str">
            <v>Process Unit</v>
          </cell>
          <cell r="ER26" t="str">
            <v>Process Unit</v>
          </cell>
          <cell r="EY26" t="str">
            <v>Process Unit</v>
          </cell>
          <cell r="FF26" t="str">
            <v>Process Unit</v>
          </cell>
          <cell r="FM26" t="str">
            <v>Process Unit</v>
          </cell>
          <cell r="FT26" t="str">
            <v>Process Unit</v>
          </cell>
          <cell r="GA26" t="str">
            <v>Process Unit</v>
          </cell>
          <cell r="GH26" t="str">
            <v>Process Unit</v>
          </cell>
          <cell r="GO26" t="str">
            <v>Process Unit</v>
          </cell>
          <cell r="GV26" t="str">
            <v>Process Unit</v>
          </cell>
          <cell r="HC26" t="str">
            <v>Process Unit</v>
          </cell>
          <cell r="HJ26" t="str">
            <v>Process Unit</v>
          </cell>
          <cell r="HQ26" t="str">
            <v>Process Unit</v>
          </cell>
        </row>
        <row r="27">
          <cell r="C27" t="str">
            <v>Z</v>
          </cell>
          <cell r="D27" t="str">
            <v xml:space="preserve"> </v>
          </cell>
          <cell r="E27" t="str">
            <v xml:space="preserve"> </v>
          </cell>
          <cell r="V27" t="str">
            <v xml:space="preserve"> </v>
          </cell>
          <cell r="AC27" t="str">
            <v xml:space="preserve"> </v>
          </cell>
          <cell r="AJ27" t="str">
            <v xml:space="preserve"> </v>
          </cell>
          <cell r="AQ27" t="str">
            <v xml:space="preserve"> </v>
          </cell>
          <cell r="AX27" t="str">
            <v xml:space="preserve"> </v>
          </cell>
          <cell r="BE27" t="str">
            <v xml:space="preserve"> </v>
          </cell>
          <cell r="BL27" t="str">
            <v xml:space="preserve"> </v>
          </cell>
          <cell r="BS27" t="str">
            <v xml:space="preserve"> </v>
          </cell>
          <cell r="BZ27" t="str">
            <v xml:space="preserve"> </v>
          </cell>
          <cell r="CG27" t="str">
            <v>Feed A</v>
          </cell>
          <cell r="CN27" t="str">
            <v xml:space="preserve"> </v>
          </cell>
          <cell r="CU27" t="str">
            <v>Feed A</v>
          </cell>
          <cell r="DB27" t="str">
            <v>Feed A</v>
          </cell>
          <cell r="DI27" t="str">
            <v>Feed A</v>
          </cell>
          <cell r="DP27" t="str">
            <v>Feed A</v>
          </cell>
          <cell r="DW27" t="str">
            <v>Feed A</v>
          </cell>
          <cell r="ED27" t="str">
            <v>Feed A</v>
          </cell>
          <cell r="EK27" t="str">
            <v>Feed A</v>
          </cell>
          <cell r="ER27" t="str">
            <v>Feed A</v>
          </cell>
          <cell r="EY27" t="str">
            <v>Feed A</v>
          </cell>
          <cell r="FF27" t="str">
            <v>Feed A</v>
          </cell>
          <cell r="FM27" t="str">
            <v>Feed A</v>
          </cell>
          <cell r="FT27" t="str">
            <v>Feed A</v>
          </cell>
          <cell r="GA27" t="str">
            <v>Feed A</v>
          </cell>
          <cell r="GH27" t="str">
            <v>Feed A</v>
          </cell>
          <cell r="GO27" t="str">
            <v>Feed A</v>
          </cell>
          <cell r="GV27" t="str">
            <v>Feed A</v>
          </cell>
          <cell r="HC27" t="str">
            <v>Feed A</v>
          </cell>
          <cell r="HJ27" t="str">
            <v>Feed A</v>
          </cell>
          <cell r="HQ27" t="str">
            <v>Feed A</v>
          </cell>
        </row>
        <row r="28">
          <cell r="C28" t="str">
            <v>Z</v>
          </cell>
          <cell r="D28" t="str">
            <v xml:space="preserve"> </v>
          </cell>
          <cell r="E28" t="str">
            <v xml:space="preserve"> </v>
          </cell>
          <cell r="V28" t="str">
            <v xml:space="preserve"> </v>
          </cell>
          <cell r="AC28" t="str">
            <v xml:space="preserve"> </v>
          </cell>
          <cell r="AJ28" t="str">
            <v xml:space="preserve"> </v>
          </cell>
          <cell r="AQ28" t="str">
            <v xml:space="preserve"> </v>
          </cell>
          <cell r="AX28" t="str">
            <v xml:space="preserve"> </v>
          </cell>
          <cell r="BE28" t="str">
            <v xml:space="preserve"> </v>
          </cell>
          <cell r="BL28" t="str">
            <v xml:space="preserve"> </v>
          </cell>
          <cell r="BS28" t="str">
            <v xml:space="preserve"> </v>
          </cell>
          <cell r="BZ28" t="str">
            <v xml:space="preserve"> </v>
          </cell>
          <cell r="CG28" t="str">
            <v>SOR</v>
          </cell>
          <cell r="CN28" t="str">
            <v xml:space="preserve"> </v>
          </cell>
          <cell r="CU28" t="str">
            <v>SOR</v>
          </cell>
          <cell r="DB28" t="str">
            <v>SOR</v>
          </cell>
          <cell r="DI28" t="str">
            <v>SOR</v>
          </cell>
          <cell r="DP28" t="str">
            <v>SOR</v>
          </cell>
          <cell r="DW28" t="str">
            <v>SOR</v>
          </cell>
          <cell r="ED28" t="str">
            <v>SOR</v>
          </cell>
          <cell r="EK28" t="str">
            <v>SOR</v>
          </cell>
          <cell r="ER28" t="str">
            <v>SOR</v>
          </cell>
          <cell r="EY28" t="str">
            <v>SOR</v>
          </cell>
          <cell r="FF28" t="str">
            <v>SOR</v>
          </cell>
          <cell r="FM28" t="str">
            <v>SOR</v>
          </cell>
          <cell r="FT28" t="str">
            <v>SOR</v>
          </cell>
          <cell r="GA28" t="str">
            <v>SOR</v>
          </cell>
          <cell r="GH28" t="str">
            <v>SOR</v>
          </cell>
          <cell r="GO28" t="str">
            <v>SOR</v>
          </cell>
          <cell r="GV28" t="str">
            <v>SOR</v>
          </cell>
          <cell r="HC28" t="str">
            <v>SOR</v>
          </cell>
          <cell r="HJ28" t="str">
            <v>SOR</v>
          </cell>
          <cell r="HQ28" t="str">
            <v>SOR</v>
          </cell>
        </row>
        <row r="29">
          <cell r="C29" t="str">
            <v>Z</v>
          </cell>
          <cell r="D29" t="str">
            <v xml:space="preserve"> </v>
          </cell>
          <cell r="E29" t="str">
            <v xml:space="preserve"> </v>
          </cell>
        </row>
        <row r="30">
          <cell r="C30" t="str">
            <v>Z</v>
          </cell>
          <cell r="D30" t="str">
            <v xml:space="preserve"> </v>
          </cell>
          <cell r="E30" t="str">
            <v xml:space="preserve"> </v>
          </cell>
          <cell r="Y30" t="str">
            <v>2</v>
          </cell>
          <cell r="Z30">
            <v>1</v>
          </cell>
          <cell r="AF30" t="str">
            <v>2</v>
          </cell>
          <cell r="AG30">
            <v>1</v>
          </cell>
          <cell r="AM30" t="str">
            <v>2</v>
          </cell>
          <cell r="AN30">
            <v>1</v>
          </cell>
          <cell r="AT30" t="str">
            <v>2</v>
          </cell>
          <cell r="AU30">
            <v>1</v>
          </cell>
          <cell r="BA30" t="str">
            <v>6</v>
          </cell>
          <cell r="BB30">
            <v>1</v>
          </cell>
          <cell r="BH30" t="str">
            <v>7</v>
          </cell>
          <cell r="BI30">
            <v>1</v>
          </cell>
          <cell r="BO30" t="str">
            <v>8</v>
          </cell>
          <cell r="BP30">
            <v>1</v>
          </cell>
          <cell r="BV30" t="str">
            <v>9</v>
          </cell>
          <cell r="BW30">
            <v>1</v>
          </cell>
          <cell r="CC30" t="str">
            <v>10</v>
          </cell>
          <cell r="CD30">
            <v>1</v>
          </cell>
          <cell r="CJ30" t="str">
            <v xml:space="preserve"> </v>
          </cell>
          <cell r="CK30">
            <v>1</v>
          </cell>
          <cell r="CQ30" t="str">
            <v>3</v>
          </cell>
          <cell r="CR30">
            <v>1</v>
          </cell>
          <cell r="CX30" t="str">
            <v xml:space="preserve"> </v>
          </cell>
          <cell r="CY30">
            <v>1</v>
          </cell>
          <cell r="DE30" t="str">
            <v xml:space="preserve"> </v>
          </cell>
          <cell r="DF30">
            <v>1</v>
          </cell>
          <cell r="DL30" t="str">
            <v xml:space="preserve"> </v>
          </cell>
          <cell r="DM30">
            <v>1</v>
          </cell>
          <cell r="DS30" t="str">
            <v xml:space="preserve"> </v>
          </cell>
          <cell r="DT30">
            <v>1</v>
          </cell>
          <cell r="DZ30" t="str">
            <v xml:space="preserve"> </v>
          </cell>
          <cell r="EA30">
            <v>1</v>
          </cell>
          <cell r="EG30" t="str">
            <v xml:space="preserve"> </v>
          </cell>
          <cell r="EH30">
            <v>1</v>
          </cell>
          <cell r="EN30" t="str">
            <v xml:space="preserve"> </v>
          </cell>
          <cell r="EO30">
            <v>1</v>
          </cell>
          <cell r="EU30" t="str">
            <v xml:space="preserve"> </v>
          </cell>
          <cell r="EV30">
            <v>1</v>
          </cell>
          <cell r="FB30" t="str">
            <v xml:space="preserve"> </v>
          </cell>
          <cell r="FC30">
            <v>1</v>
          </cell>
          <cell r="FI30" t="str">
            <v xml:space="preserve"> </v>
          </cell>
          <cell r="FJ30">
            <v>1</v>
          </cell>
          <cell r="FP30" t="str">
            <v xml:space="preserve"> </v>
          </cell>
          <cell r="FQ30">
            <v>1</v>
          </cell>
          <cell r="FW30" t="str">
            <v xml:space="preserve"> </v>
          </cell>
          <cell r="FX30">
            <v>1</v>
          </cell>
          <cell r="GD30" t="str">
            <v xml:space="preserve"> </v>
          </cell>
          <cell r="GE30">
            <v>1</v>
          </cell>
          <cell r="GK30" t="str">
            <v xml:space="preserve"> </v>
          </cell>
          <cell r="GL30">
            <v>1</v>
          </cell>
          <cell r="GR30" t="str">
            <v xml:space="preserve"> </v>
          </cell>
          <cell r="GS30">
            <v>1</v>
          </cell>
          <cell r="GY30" t="str">
            <v xml:space="preserve"> </v>
          </cell>
          <cell r="GZ30">
            <v>1</v>
          </cell>
          <cell r="HF30" t="str">
            <v xml:space="preserve"> </v>
          </cell>
          <cell r="HG30">
            <v>1</v>
          </cell>
          <cell r="HM30" t="str">
            <v xml:space="preserve"> </v>
          </cell>
          <cell r="HN30">
            <v>1</v>
          </cell>
          <cell r="HT30" t="str">
            <v xml:space="preserve"> </v>
          </cell>
          <cell r="HU30">
            <v>1</v>
          </cell>
        </row>
        <row r="31">
          <cell r="C31" t="str">
            <v>Z</v>
          </cell>
          <cell r="D31" t="str">
            <v xml:space="preserve"> </v>
          </cell>
          <cell r="E31" t="str">
            <v xml:space="preserve"> </v>
          </cell>
          <cell r="Y31" t="str">
            <v>ABC PJ</v>
          </cell>
          <cell r="AF31" t="str">
            <v>ABC PJ</v>
          </cell>
          <cell r="AM31" t="str">
            <v>ABC PJ</v>
          </cell>
          <cell r="AT31" t="str">
            <v>ABC PJ</v>
          </cell>
          <cell r="BA31" t="str">
            <v>Atyraw Project</v>
          </cell>
          <cell r="BH31" t="str">
            <v>Atyraw Project</v>
          </cell>
          <cell r="BO31" t="str">
            <v>Atyraw Project</v>
          </cell>
          <cell r="BV31" t="str">
            <v>Atyraw Project</v>
          </cell>
          <cell r="CC31" t="str">
            <v>Atyraw Project</v>
          </cell>
          <cell r="CJ31" t="str">
            <v>111111</v>
          </cell>
          <cell r="CQ31" t="str">
            <v>Atyraw Project</v>
          </cell>
          <cell r="CX31" t="str">
            <v>111111</v>
          </cell>
          <cell r="DE31" t="str">
            <v>111111</v>
          </cell>
          <cell r="DL31" t="str">
            <v>111111</v>
          </cell>
          <cell r="DS31" t="str">
            <v>111111</v>
          </cell>
          <cell r="DZ31" t="str">
            <v>111111</v>
          </cell>
          <cell r="EG31" t="str">
            <v>111111</v>
          </cell>
          <cell r="EN31" t="str">
            <v>111111</v>
          </cell>
          <cell r="EU31" t="str">
            <v>111111</v>
          </cell>
          <cell r="FB31" t="str">
            <v>111111</v>
          </cell>
          <cell r="FI31" t="str">
            <v>111111</v>
          </cell>
          <cell r="FP31" t="str">
            <v>111111</v>
          </cell>
          <cell r="FW31" t="str">
            <v>111111</v>
          </cell>
          <cell r="GD31" t="str">
            <v>111111</v>
          </cell>
          <cell r="GK31" t="str">
            <v>111111</v>
          </cell>
          <cell r="GR31" t="str">
            <v>111111</v>
          </cell>
          <cell r="GY31" t="str">
            <v>111111</v>
          </cell>
          <cell r="HF31" t="str">
            <v>111111</v>
          </cell>
          <cell r="HM31" t="str">
            <v>111111</v>
          </cell>
          <cell r="HT31" t="str">
            <v>111111</v>
          </cell>
        </row>
        <row r="32">
          <cell r="C32" t="str">
            <v>Z</v>
          </cell>
          <cell r="D32" t="str">
            <v xml:space="preserve"> </v>
          </cell>
          <cell r="E32" t="str">
            <v xml:space="preserve"> </v>
          </cell>
          <cell r="V32" t="str">
            <v>Rev</v>
          </cell>
          <cell r="W32" t="str">
            <v>Date</v>
          </cell>
          <cell r="X32" t="str">
            <v>By</v>
          </cell>
          <cell r="Y32" t="str">
            <v>Approved</v>
          </cell>
          <cell r="AC32" t="str">
            <v>Rev</v>
          </cell>
          <cell r="AD32" t="str">
            <v>Date</v>
          </cell>
          <cell r="AE32" t="str">
            <v>By</v>
          </cell>
          <cell r="AF32" t="str">
            <v>Approved</v>
          </cell>
          <cell r="AJ32" t="str">
            <v>Rev</v>
          </cell>
          <cell r="AK32" t="str">
            <v>Date</v>
          </cell>
          <cell r="AL32" t="str">
            <v>By</v>
          </cell>
          <cell r="AM32" t="str">
            <v>Approved</v>
          </cell>
          <cell r="AQ32" t="str">
            <v>Rev</v>
          </cell>
          <cell r="AR32" t="str">
            <v>Date</v>
          </cell>
          <cell r="AS32" t="str">
            <v>By</v>
          </cell>
          <cell r="AT32" t="str">
            <v>Approved</v>
          </cell>
          <cell r="AX32" t="str">
            <v>Rev</v>
          </cell>
          <cell r="AY32" t="str">
            <v>Date</v>
          </cell>
          <cell r="AZ32" t="str">
            <v>By</v>
          </cell>
          <cell r="BA32" t="str">
            <v>Approved</v>
          </cell>
          <cell r="BE32" t="str">
            <v>Rev</v>
          </cell>
          <cell r="BF32" t="str">
            <v>Date</v>
          </cell>
          <cell r="BG32" t="str">
            <v>By</v>
          </cell>
          <cell r="BH32" t="str">
            <v>Approved</v>
          </cell>
          <cell r="BL32" t="str">
            <v>Rev</v>
          </cell>
          <cell r="BM32" t="str">
            <v>Date</v>
          </cell>
          <cell r="BN32" t="str">
            <v>By</v>
          </cell>
          <cell r="BO32" t="str">
            <v>Approved</v>
          </cell>
          <cell r="BS32" t="str">
            <v>Rev</v>
          </cell>
          <cell r="BT32" t="str">
            <v>Date</v>
          </cell>
          <cell r="BU32" t="str">
            <v>By</v>
          </cell>
          <cell r="BV32" t="str">
            <v>Approved</v>
          </cell>
          <cell r="BZ32" t="str">
            <v>Rev</v>
          </cell>
          <cell r="CA32" t="str">
            <v>Date</v>
          </cell>
          <cell r="CB32" t="str">
            <v>By</v>
          </cell>
          <cell r="CC32" t="str">
            <v>Approved</v>
          </cell>
          <cell r="CG32" t="str">
            <v>Rev</v>
          </cell>
          <cell r="CH32" t="str">
            <v>Date</v>
          </cell>
          <cell r="CI32" t="str">
            <v>By</v>
          </cell>
          <cell r="CJ32" t="str">
            <v>Approved</v>
          </cell>
          <cell r="CN32" t="str">
            <v>Rev</v>
          </cell>
          <cell r="CO32" t="str">
            <v>Date</v>
          </cell>
          <cell r="CP32" t="str">
            <v>By</v>
          </cell>
          <cell r="CQ32" t="str">
            <v>Approved</v>
          </cell>
          <cell r="CU32" t="str">
            <v>Rev</v>
          </cell>
          <cell r="CV32" t="str">
            <v>Date</v>
          </cell>
          <cell r="CW32" t="str">
            <v>By</v>
          </cell>
          <cell r="CX32" t="str">
            <v>Approved</v>
          </cell>
          <cell r="DB32" t="str">
            <v>Rev</v>
          </cell>
          <cell r="DC32" t="str">
            <v>Date</v>
          </cell>
          <cell r="DD32" t="str">
            <v>By</v>
          </cell>
          <cell r="DE32" t="str">
            <v>Approved</v>
          </cell>
          <cell r="DI32" t="str">
            <v>Rev</v>
          </cell>
          <cell r="DJ32" t="str">
            <v>Date</v>
          </cell>
          <cell r="DK32" t="str">
            <v>By</v>
          </cell>
          <cell r="DL32" t="str">
            <v>Approved</v>
          </cell>
          <cell r="DP32" t="str">
            <v>Rev</v>
          </cell>
          <cell r="DQ32" t="str">
            <v>Date</v>
          </cell>
          <cell r="DR32" t="str">
            <v>By</v>
          </cell>
          <cell r="DS32" t="str">
            <v>Approved</v>
          </cell>
          <cell r="DW32" t="str">
            <v>Rev</v>
          </cell>
          <cell r="DX32" t="str">
            <v>Date</v>
          </cell>
          <cell r="DY32" t="str">
            <v>By</v>
          </cell>
          <cell r="DZ32" t="str">
            <v>Approved</v>
          </cell>
          <cell r="ED32" t="str">
            <v>Rev</v>
          </cell>
          <cell r="EE32" t="str">
            <v>Date</v>
          </cell>
          <cell r="EF32" t="str">
            <v>By</v>
          </cell>
          <cell r="EG32" t="str">
            <v>Approved</v>
          </cell>
          <cell r="EK32" t="str">
            <v>Rev</v>
          </cell>
          <cell r="EL32" t="str">
            <v>Date</v>
          </cell>
          <cell r="EM32" t="str">
            <v>By</v>
          </cell>
          <cell r="EN32" t="str">
            <v>Approved</v>
          </cell>
          <cell r="ER32" t="str">
            <v>Rev</v>
          </cell>
          <cell r="ES32" t="str">
            <v>Date</v>
          </cell>
          <cell r="ET32" t="str">
            <v>By</v>
          </cell>
          <cell r="EU32" t="str">
            <v>Approved</v>
          </cell>
          <cell r="EY32" t="str">
            <v>Rev</v>
          </cell>
          <cell r="EZ32" t="str">
            <v>Date</v>
          </cell>
          <cell r="FA32" t="str">
            <v>By</v>
          </cell>
          <cell r="FB32" t="str">
            <v>Approved</v>
          </cell>
          <cell r="FF32" t="str">
            <v>Rev</v>
          </cell>
          <cell r="FG32" t="str">
            <v>Date</v>
          </cell>
          <cell r="FH32" t="str">
            <v>By</v>
          </cell>
          <cell r="FI32" t="str">
            <v>Approved</v>
          </cell>
          <cell r="FM32" t="str">
            <v>Rev</v>
          </cell>
          <cell r="FN32" t="str">
            <v>Date</v>
          </cell>
          <cell r="FO32" t="str">
            <v>By</v>
          </cell>
          <cell r="FP32" t="str">
            <v>Approved</v>
          </cell>
          <cell r="FT32" t="str">
            <v>Rev</v>
          </cell>
          <cell r="FU32" t="str">
            <v>Date</v>
          </cell>
          <cell r="FV32" t="str">
            <v>By</v>
          </cell>
          <cell r="FW32" t="str">
            <v>Approved</v>
          </cell>
          <cell r="GA32" t="str">
            <v>Rev</v>
          </cell>
          <cell r="GB32" t="str">
            <v>Date</v>
          </cell>
          <cell r="GC32" t="str">
            <v>By</v>
          </cell>
          <cell r="GD32" t="str">
            <v>Approved</v>
          </cell>
          <cell r="GH32" t="str">
            <v>Rev</v>
          </cell>
          <cell r="GI32" t="str">
            <v>Date</v>
          </cell>
          <cell r="GJ32" t="str">
            <v>By</v>
          </cell>
          <cell r="GK32" t="str">
            <v>Approved</v>
          </cell>
          <cell r="GO32" t="str">
            <v>Rev</v>
          </cell>
          <cell r="GP32" t="str">
            <v>Date</v>
          </cell>
          <cell r="GQ32" t="str">
            <v>By</v>
          </cell>
          <cell r="GR32" t="str">
            <v>Approved</v>
          </cell>
          <cell r="GV32" t="str">
            <v>Rev</v>
          </cell>
          <cell r="GW32" t="str">
            <v>Date</v>
          </cell>
          <cell r="GX32" t="str">
            <v>By</v>
          </cell>
          <cell r="GY32" t="str">
            <v>Approved</v>
          </cell>
          <cell r="HC32" t="str">
            <v>Rev</v>
          </cell>
          <cell r="HD32" t="str">
            <v>Date</v>
          </cell>
          <cell r="HE32" t="str">
            <v>By</v>
          </cell>
          <cell r="HF32" t="str">
            <v>Approved</v>
          </cell>
          <cell r="HJ32" t="str">
            <v>Rev</v>
          </cell>
          <cell r="HK32" t="str">
            <v>Date</v>
          </cell>
          <cell r="HL32" t="str">
            <v>By</v>
          </cell>
          <cell r="HM32" t="str">
            <v>Approved</v>
          </cell>
          <cell r="HQ32" t="str">
            <v>Rev</v>
          </cell>
          <cell r="HR32" t="str">
            <v>Date</v>
          </cell>
          <cell r="HS32" t="str">
            <v>By</v>
          </cell>
          <cell r="HT32" t="str">
            <v>Approved</v>
          </cell>
        </row>
        <row r="33">
          <cell r="C33" t="str">
            <v>Z</v>
          </cell>
          <cell r="D33" t="str">
            <v xml:space="preserve"> </v>
          </cell>
          <cell r="E33" t="str">
            <v xml:space="preserve"> </v>
          </cell>
          <cell r="V33">
            <v>0</v>
          </cell>
          <cell r="W33" t="str">
            <v>31/08/02</v>
          </cell>
          <cell r="X33" t="str">
            <v>K.A</v>
          </cell>
          <cell r="Y33" t="str">
            <v>T.T</v>
          </cell>
          <cell r="AC33">
            <v>0</v>
          </cell>
          <cell r="AD33" t="str">
            <v>31/08/02</v>
          </cell>
          <cell r="AE33" t="str">
            <v>K.A</v>
          </cell>
          <cell r="AF33" t="str">
            <v>T.T</v>
          </cell>
          <cell r="AJ33">
            <v>0</v>
          </cell>
          <cell r="AK33" t="str">
            <v>31/08/02</v>
          </cell>
          <cell r="AL33" t="str">
            <v>K.A</v>
          </cell>
          <cell r="AM33" t="str">
            <v>T.T</v>
          </cell>
          <cell r="AQ33">
            <v>0</v>
          </cell>
          <cell r="AR33" t="str">
            <v>31/08/02</v>
          </cell>
          <cell r="AS33" t="str">
            <v>K.A</v>
          </cell>
          <cell r="AT33" t="str">
            <v>T.T</v>
          </cell>
          <cell r="AX33">
            <v>0</v>
          </cell>
          <cell r="AY33" t="str">
            <v>11/09/02</v>
          </cell>
          <cell r="AZ33" t="str">
            <v>K.A</v>
          </cell>
          <cell r="BA33" t="str">
            <v>T.T</v>
          </cell>
          <cell r="BE33">
            <v>0</v>
          </cell>
          <cell r="BF33" t="str">
            <v>11/09/02</v>
          </cell>
          <cell r="BG33" t="str">
            <v>K.A</v>
          </cell>
          <cell r="BH33" t="str">
            <v>T.T</v>
          </cell>
          <cell r="BL33">
            <v>0</v>
          </cell>
          <cell r="BM33" t="str">
            <v>11/09/02</v>
          </cell>
          <cell r="BN33" t="str">
            <v>K.A</v>
          </cell>
          <cell r="BO33" t="str">
            <v>T.T</v>
          </cell>
          <cell r="BS33">
            <v>0</v>
          </cell>
          <cell r="BT33" t="str">
            <v>11/09/02</v>
          </cell>
          <cell r="BU33" t="str">
            <v>K.A</v>
          </cell>
          <cell r="BV33" t="str">
            <v>T.T</v>
          </cell>
          <cell r="BZ33">
            <v>0</v>
          </cell>
          <cell r="CA33" t="str">
            <v>11/09/02</v>
          </cell>
          <cell r="CB33" t="str">
            <v>K.A</v>
          </cell>
          <cell r="CC33" t="str">
            <v>T.T</v>
          </cell>
          <cell r="CG33">
            <v>0</v>
          </cell>
          <cell r="CH33" t="str">
            <v xml:space="preserve"> </v>
          </cell>
          <cell r="CI33" t="str">
            <v xml:space="preserve"> </v>
          </cell>
          <cell r="CJ33" t="str">
            <v xml:space="preserve"> </v>
          </cell>
          <cell r="CN33">
            <v>0</v>
          </cell>
          <cell r="CO33" t="str">
            <v>11/09/02</v>
          </cell>
          <cell r="CP33" t="str">
            <v>K.A</v>
          </cell>
          <cell r="CQ33" t="str">
            <v>T.T</v>
          </cell>
          <cell r="CU33">
            <v>0</v>
          </cell>
          <cell r="CV33" t="str">
            <v xml:space="preserve"> </v>
          </cell>
          <cell r="CW33" t="str">
            <v xml:space="preserve"> </v>
          </cell>
          <cell r="CX33" t="str">
            <v xml:space="preserve"> </v>
          </cell>
          <cell r="DB33">
            <v>0</v>
          </cell>
          <cell r="DC33" t="str">
            <v xml:space="preserve"> </v>
          </cell>
          <cell r="DD33" t="str">
            <v xml:space="preserve"> </v>
          </cell>
          <cell r="DE33" t="str">
            <v xml:space="preserve"> </v>
          </cell>
          <cell r="DI33">
            <v>0</v>
          </cell>
          <cell r="DJ33" t="str">
            <v xml:space="preserve"> </v>
          </cell>
          <cell r="DK33" t="str">
            <v xml:space="preserve"> </v>
          </cell>
          <cell r="DL33" t="str">
            <v xml:space="preserve"> </v>
          </cell>
          <cell r="DP33">
            <v>0</v>
          </cell>
          <cell r="DQ33" t="str">
            <v xml:space="preserve"> </v>
          </cell>
          <cell r="DR33" t="str">
            <v xml:space="preserve"> </v>
          </cell>
          <cell r="DS33" t="str">
            <v xml:space="preserve"> </v>
          </cell>
          <cell r="DW33">
            <v>0</v>
          </cell>
          <cell r="DX33" t="str">
            <v xml:space="preserve"> </v>
          </cell>
          <cell r="DY33" t="str">
            <v xml:space="preserve"> </v>
          </cell>
          <cell r="DZ33" t="str">
            <v xml:space="preserve"> </v>
          </cell>
          <cell r="ED33">
            <v>0</v>
          </cell>
          <cell r="EE33" t="str">
            <v xml:space="preserve"> </v>
          </cell>
          <cell r="EF33" t="str">
            <v xml:space="preserve"> </v>
          </cell>
          <cell r="EG33" t="str">
            <v xml:space="preserve"> </v>
          </cell>
          <cell r="EK33">
            <v>0</v>
          </cell>
          <cell r="EL33" t="str">
            <v xml:space="preserve"> </v>
          </cell>
          <cell r="EM33" t="str">
            <v xml:space="preserve"> </v>
          </cell>
          <cell r="EN33" t="str">
            <v xml:space="preserve"> </v>
          </cell>
          <cell r="ER33">
            <v>0</v>
          </cell>
          <cell r="ES33" t="str">
            <v xml:space="preserve"> </v>
          </cell>
          <cell r="ET33" t="str">
            <v xml:space="preserve"> </v>
          </cell>
          <cell r="EU33" t="str">
            <v xml:space="preserve"> </v>
          </cell>
          <cell r="EY33">
            <v>0</v>
          </cell>
          <cell r="EZ33" t="str">
            <v xml:space="preserve"> </v>
          </cell>
          <cell r="FA33" t="str">
            <v xml:space="preserve"> </v>
          </cell>
          <cell r="FB33" t="str">
            <v xml:space="preserve"> </v>
          </cell>
          <cell r="FF33">
            <v>0</v>
          </cell>
          <cell r="FG33" t="str">
            <v xml:space="preserve"> </v>
          </cell>
          <cell r="FH33" t="str">
            <v xml:space="preserve"> </v>
          </cell>
          <cell r="FI33" t="str">
            <v xml:space="preserve"> </v>
          </cell>
          <cell r="FM33">
            <v>0</v>
          </cell>
          <cell r="FN33" t="str">
            <v xml:space="preserve"> </v>
          </cell>
          <cell r="FO33" t="str">
            <v xml:space="preserve"> </v>
          </cell>
          <cell r="FP33" t="str">
            <v xml:space="preserve"> </v>
          </cell>
          <cell r="FT33">
            <v>0</v>
          </cell>
          <cell r="FU33" t="str">
            <v xml:space="preserve"> </v>
          </cell>
          <cell r="FV33" t="str">
            <v xml:space="preserve"> </v>
          </cell>
          <cell r="FW33" t="str">
            <v xml:space="preserve"> </v>
          </cell>
          <cell r="GA33">
            <v>0</v>
          </cell>
          <cell r="GB33" t="str">
            <v xml:space="preserve"> </v>
          </cell>
          <cell r="GC33" t="str">
            <v xml:space="preserve"> </v>
          </cell>
          <cell r="GD33" t="str">
            <v xml:space="preserve"> </v>
          </cell>
          <cell r="GH33">
            <v>0</v>
          </cell>
          <cell r="GI33" t="str">
            <v xml:space="preserve"> </v>
          </cell>
          <cell r="GJ33" t="str">
            <v xml:space="preserve"> </v>
          </cell>
          <cell r="GK33" t="str">
            <v xml:space="preserve"> </v>
          </cell>
          <cell r="GO33">
            <v>0</v>
          </cell>
          <cell r="GP33" t="str">
            <v xml:space="preserve"> </v>
          </cell>
          <cell r="GQ33" t="str">
            <v xml:space="preserve"> </v>
          </cell>
          <cell r="GR33" t="str">
            <v xml:space="preserve"> </v>
          </cell>
          <cell r="GV33">
            <v>0</v>
          </cell>
          <cell r="GW33" t="str">
            <v xml:space="preserve"> </v>
          </cell>
          <cell r="GX33" t="str">
            <v xml:space="preserve"> </v>
          </cell>
          <cell r="GY33" t="str">
            <v xml:space="preserve"> </v>
          </cell>
          <cell r="HC33">
            <v>0</v>
          </cell>
          <cell r="HD33" t="str">
            <v xml:space="preserve"> </v>
          </cell>
          <cell r="HE33" t="str">
            <v xml:space="preserve"> </v>
          </cell>
          <cell r="HF33" t="str">
            <v xml:space="preserve"> </v>
          </cell>
          <cell r="HJ33">
            <v>0</v>
          </cell>
          <cell r="HK33" t="str">
            <v xml:space="preserve"> </v>
          </cell>
          <cell r="HL33" t="str">
            <v xml:space="preserve"> </v>
          </cell>
          <cell r="HM33" t="str">
            <v xml:space="preserve"> </v>
          </cell>
          <cell r="HQ33">
            <v>0</v>
          </cell>
          <cell r="HR33" t="str">
            <v xml:space="preserve"> </v>
          </cell>
          <cell r="HS33" t="str">
            <v xml:space="preserve"> </v>
          </cell>
          <cell r="HT33" t="str">
            <v xml:space="preserve"> </v>
          </cell>
        </row>
        <row r="34">
          <cell r="C34" t="str">
            <v>Z</v>
          </cell>
          <cell r="D34" t="str">
            <v xml:space="preserve"> </v>
          </cell>
          <cell r="E34" t="str">
            <v xml:space="preserve"> </v>
          </cell>
          <cell r="V34">
            <v>2</v>
          </cell>
          <cell r="W34" t="str">
            <v>20/01/05</v>
          </cell>
          <cell r="X34" t="str">
            <v>M.S</v>
          </cell>
          <cell r="Y34" t="str">
            <v>K.A</v>
          </cell>
          <cell r="AC34">
            <v>2</v>
          </cell>
          <cell r="AD34" t="str">
            <v>20/01/05</v>
          </cell>
          <cell r="AE34" t="str">
            <v>M.S</v>
          </cell>
          <cell r="AF34" t="str">
            <v>K.A</v>
          </cell>
          <cell r="AJ34">
            <v>2</v>
          </cell>
          <cell r="AK34" t="str">
            <v>20/01/05</v>
          </cell>
          <cell r="AL34" t="str">
            <v>M.S</v>
          </cell>
          <cell r="AM34" t="str">
            <v>K.A</v>
          </cell>
          <cell r="AQ34" t="str">
            <v xml:space="preserve"> </v>
          </cell>
          <cell r="AR34" t="str">
            <v xml:space="preserve"> </v>
          </cell>
          <cell r="AS34" t="str">
            <v xml:space="preserve"> </v>
          </cell>
          <cell r="AT34" t="str">
            <v xml:space="preserve"> </v>
          </cell>
          <cell r="AX34" t="str">
            <v xml:space="preserve"> </v>
          </cell>
          <cell r="AY34" t="str">
            <v xml:space="preserve"> </v>
          </cell>
          <cell r="AZ34" t="str">
            <v xml:space="preserve"> </v>
          </cell>
          <cell r="BA34" t="str">
            <v xml:space="preserve"> </v>
          </cell>
          <cell r="BE34" t="str">
            <v xml:space="preserve"> </v>
          </cell>
          <cell r="BF34" t="str">
            <v xml:space="preserve"> </v>
          </cell>
          <cell r="BG34" t="str">
            <v xml:space="preserve"> </v>
          </cell>
          <cell r="BH34" t="str">
            <v xml:space="preserve"> </v>
          </cell>
          <cell r="BL34" t="str">
            <v xml:space="preserve"> </v>
          </cell>
          <cell r="BM34" t="str">
            <v xml:space="preserve"> </v>
          </cell>
          <cell r="BN34" t="str">
            <v xml:space="preserve"> </v>
          </cell>
          <cell r="BO34" t="str">
            <v xml:space="preserve"> </v>
          </cell>
          <cell r="BS34" t="str">
            <v xml:space="preserve"> </v>
          </cell>
          <cell r="BT34" t="str">
            <v xml:space="preserve"> </v>
          </cell>
          <cell r="BU34" t="str">
            <v xml:space="preserve"> </v>
          </cell>
          <cell r="BV34" t="str">
            <v xml:space="preserve"> </v>
          </cell>
          <cell r="BZ34" t="str">
            <v xml:space="preserve"> </v>
          </cell>
          <cell r="CA34" t="str">
            <v xml:space="preserve"> </v>
          </cell>
          <cell r="CB34" t="str">
            <v xml:space="preserve"> </v>
          </cell>
          <cell r="CC34" t="str">
            <v xml:space="preserve"> </v>
          </cell>
          <cell r="CG34" t="str">
            <v xml:space="preserve"> </v>
          </cell>
          <cell r="CH34" t="str">
            <v xml:space="preserve"> </v>
          </cell>
          <cell r="CI34" t="str">
            <v xml:space="preserve"> </v>
          </cell>
          <cell r="CJ34" t="str">
            <v xml:space="preserve"> </v>
          </cell>
          <cell r="CN34" t="str">
            <v xml:space="preserve"> </v>
          </cell>
          <cell r="CO34" t="str">
            <v xml:space="preserve"> </v>
          </cell>
          <cell r="CP34" t="str">
            <v xml:space="preserve"> </v>
          </cell>
          <cell r="CQ34" t="str">
            <v xml:space="preserve"> </v>
          </cell>
          <cell r="CU34" t="str">
            <v xml:space="preserve"> </v>
          </cell>
          <cell r="CV34" t="str">
            <v xml:space="preserve"> </v>
          </cell>
          <cell r="CW34" t="str">
            <v xml:space="preserve"> </v>
          </cell>
          <cell r="CX34" t="str">
            <v xml:space="preserve"> </v>
          </cell>
          <cell r="DB34" t="str">
            <v xml:space="preserve"> </v>
          </cell>
          <cell r="DC34" t="str">
            <v xml:space="preserve"> </v>
          </cell>
          <cell r="DD34" t="str">
            <v xml:space="preserve"> </v>
          </cell>
          <cell r="DE34" t="str">
            <v xml:space="preserve"> </v>
          </cell>
          <cell r="DI34" t="str">
            <v xml:space="preserve"> </v>
          </cell>
          <cell r="DJ34" t="str">
            <v xml:space="preserve"> </v>
          </cell>
          <cell r="DK34" t="str">
            <v xml:space="preserve"> </v>
          </cell>
          <cell r="DL34" t="str">
            <v xml:space="preserve"> </v>
          </cell>
          <cell r="DP34" t="str">
            <v xml:space="preserve"> </v>
          </cell>
          <cell r="DQ34" t="str">
            <v xml:space="preserve"> </v>
          </cell>
          <cell r="DR34" t="str">
            <v xml:space="preserve"> </v>
          </cell>
          <cell r="DS34" t="str">
            <v xml:space="preserve"> </v>
          </cell>
          <cell r="DW34" t="str">
            <v xml:space="preserve"> </v>
          </cell>
          <cell r="DX34" t="str">
            <v xml:space="preserve"> </v>
          </cell>
          <cell r="DY34" t="str">
            <v xml:space="preserve"> </v>
          </cell>
          <cell r="DZ34" t="str">
            <v xml:space="preserve"> </v>
          </cell>
          <cell r="ED34" t="str">
            <v xml:space="preserve"> </v>
          </cell>
          <cell r="EE34" t="str">
            <v xml:space="preserve"> </v>
          </cell>
          <cell r="EF34" t="str">
            <v xml:space="preserve"> </v>
          </cell>
          <cell r="EG34" t="str">
            <v xml:space="preserve"> </v>
          </cell>
          <cell r="EK34" t="str">
            <v xml:space="preserve"> </v>
          </cell>
          <cell r="EL34" t="str">
            <v xml:space="preserve"> </v>
          </cell>
          <cell r="EM34" t="str">
            <v xml:space="preserve"> </v>
          </cell>
          <cell r="EN34" t="str">
            <v xml:space="preserve"> </v>
          </cell>
          <cell r="ER34" t="str">
            <v xml:space="preserve"> </v>
          </cell>
          <cell r="ES34" t="str">
            <v xml:space="preserve"> </v>
          </cell>
          <cell r="ET34" t="str">
            <v xml:space="preserve"> </v>
          </cell>
          <cell r="EU34" t="str">
            <v xml:space="preserve"> </v>
          </cell>
          <cell r="EY34" t="str">
            <v xml:space="preserve"> </v>
          </cell>
          <cell r="EZ34" t="str">
            <v xml:space="preserve"> </v>
          </cell>
          <cell r="FA34" t="str">
            <v xml:space="preserve"> </v>
          </cell>
          <cell r="FB34" t="str">
            <v xml:space="preserve"> </v>
          </cell>
          <cell r="FF34" t="str">
            <v xml:space="preserve"> </v>
          </cell>
          <cell r="FG34" t="str">
            <v xml:space="preserve"> </v>
          </cell>
          <cell r="FH34" t="str">
            <v xml:space="preserve"> </v>
          </cell>
          <cell r="FI34" t="str">
            <v xml:space="preserve"> </v>
          </cell>
          <cell r="FM34" t="str">
            <v xml:space="preserve"> </v>
          </cell>
          <cell r="FN34" t="str">
            <v xml:space="preserve"> </v>
          </cell>
          <cell r="FO34" t="str">
            <v xml:space="preserve"> </v>
          </cell>
          <cell r="FP34" t="str">
            <v xml:space="preserve"> </v>
          </cell>
          <cell r="FT34" t="str">
            <v xml:space="preserve"> </v>
          </cell>
          <cell r="FU34" t="str">
            <v xml:space="preserve"> </v>
          </cell>
          <cell r="FV34" t="str">
            <v xml:space="preserve"> </v>
          </cell>
          <cell r="FW34" t="str">
            <v xml:space="preserve"> </v>
          </cell>
          <cell r="GA34" t="str">
            <v xml:space="preserve"> </v>
          </cell>
          <cell r="GB34" t="str">
            <v xml:space="preserve"> </v>
          </cell>
          <cell r="GC34" t="str">
            <v xml:space="preserve"> </v>
          </cell>
          <cell r="GD34" t="str">
            <v xml:space="preserve"> </v>
          </cell>
          <cell r="GH34" t="str">
            <v xml:space="preserve"> </v>
          </cell>
          <cell r="GI34" t="str">
            <v xml:space="preserve"> </v>
          </cell>
          <cell r="GJ34" t="str">
            <v xml:space="preserve"> </v>
          </cell>
          <cell r="GK34" t="str">
            <v xml:space="preserve"> </v>
          </cell>
          <cell r="GO34" t="str">
            <v xml:space="preserve"> </v>
          </cell>
          <cell r="GP34" t="str">
            <v xml:space="preserve"> </v>
          </cell>
          <cell r="GQ34" t="str">
            <v xml:space="preserve"> </v>
          </cell>
          <cell r="GR34" t="str">
            <v xml:space="preserve"> </v>
          </cell>
          <cell r="GV34" t="str">
            <v xml:space="preserve"> </v>
          </cell>
          <cell r="GW34" t="str">
            <v xml:space="preserve"> </v>
          </cell>
          <cell r="GX34" t="str">
            <v xml:space="preserve"> </v>
          </cell>
          <cell r="GY34" t="str">
            <v xml:space="preserve"> </v>
          </cell>
          <cell r="HC34" t="str">
            <v xml:space="preserve"> </v>
          </cell>
          <cell r="HD34" t="str">
            <v xml:space="preserve"> </v>
          </cell>
          <cell r="HE34" t="str">
            <v xml:space="preserve"> </v>
          </cell>
          <cell r="HF34" t="str">
            <v xml:space="preserve"> </v>
          </cell>
          <cell r="HJ34" t="str">
            <v xml:space="preserve"> </v>
          </cell>
          <cell r="HK34" t="str">
            <v xml:space="preserve"> </v>
          </cell>
          <cell r="HL34" t="str">
            <v xml:space="preserve"> </v>
          </cell>
          <cell r="HM34" t="str">
            <v xml:space="preserve"> </v>
          </cell>
          <cell r="HQ34" t="str">
            <v xml:space="preserve"> </v>
          </cell>
          <cell r="HR34" t="str">
            <v xml:space="preserve"> </v>
          </cell>
          <cell r="HS34" t="str">
            <v xml:space="preserve"> </v>
          </cell>
          <cell r="HT34" t="str">
            <v xml:space="preserve"> </v>
          </cell>
        </row>
        <row r="35">
          <cell r="C35" t="str">
            <v>Z</v>
          </cell>
          <cell r="D35" t="str">
            <v xml:space="preserve"> </v>
          </cell>
          <cell r="E35" t="str">
            <v xml:space="preserve"> </v>
          </cell>
          <cell r="V35" t="str">
            <v xml:space="preserve"> </v>
          </cell>
          <cell r="W35" t="str">
            <v xml:space="preserve"> </v>
          </cell>
          <cell r="X35" t="str">
            <v xml:space="preserve"> </v>
          </cell>
          <cell r="Y35" t="str">
            <v xml:space="preserve"> </v>
          </cell>
          <cell r="AC35" t="str">
            <v xml:space="preserve"> </v>
          </cell>
          <cell r="AD35" t="str">
            <v xml:space="preserve"> </v>
          </cell>
          <cell r="AE35" t="str">
            <v xml:space="preserve"> </v>
          </cell>
          <cell r="AF35" t="str">
            <v xml:space="preserve"> </v>
          </cell>
          <cell r="AJ35" t="str">
            <v xml:space="preserve"> </v>
          </cell>
          <cell r="AK35" t="str">
            <v xml:space="preserve"> </v>
          </cell>
          <cell r="AL35" t="str">
            <v xml:space="preserve"> </v>
          </cell>
          <cell r="AM35" t="str">
            <v xml:space="preserve"> </v>
          </cell>
          <cell r="AQ35" t="str">
            <v xml:space="preserve"> </v>
          </cell>
          <cell r="AR35" t="str">
            <v xml:space="preserve"> </v>
          </cell>
          <cell r="AS35" t="str">
            <v xml:space="preserve"> </v>
          </cell>
          <cell r="AT35" t="str">
            <v xml:space="preserve"> </v>
          </cell>
          <cell r="AX35" t="str">
            <v xml:space="preserve"> </v>
          </cell>
          <cell r="AY35" t="str">
            <v xml:space="preserve"> </v>
          </cell>
          <cell r="AZ35" t="str">
            <v xml:space="preserve"> </v>
          </cell>
          <cell r="BA35" t="str">
            <v xml:space="preserve"> </v>
          </cell>
          <cell r="BE35" t="str">
            <v xml:space="preserve"> </v>
          </cell>
          <cell r="BF35" t="str">
            <v xml:space="preserve"> </v>
          </cell>
          <cell r="BG35" t="str">
            <v xml:space="preserve"> </v>
          </cell>
          <cell r="BH35" t="str">
            <v xml:space="preserve"> </v>
          </cell>
          <cell r="BL35" t="str">
            <v xml:space="preserve"> </v>
          </cell>
          <cell r="BM35" t="str">
            <v xml:space="preserve"> </v>
          </cell>
          <cell r="BN35" t="str">
            <v xml:space="preserve"> </v>
          </cell>
          <cell r="BO35" t="str">
            <v xml:space="preserve"> </v>
          </cell>
          <cell r="BS35" t="str">
            <v xml:space="preserve"> </v>
          </cell>
          <cell r="BT35" t="str">
            <v xml:space="preserve"> </v>
          </cell>
          <cell r="BU35" t="str">
            <v xml:space="preserve"> </v>
          </cell>
          <cell r="BV35" t="str">
            <v xml:space="preserve"> </v>
          </cell>
          <cell r="BZ35" t="str">
            <v xml:space="preserve"> </v>
          </cell>
          <cell r="CA35" t="str">
            <v xml:space="preserve"> </v>
          </cell>
          <cell r="CB35" t="str">
            <v xml:space="preserve"> </v>
          </cell>
          <cell r="CC35" t="str">
            <v xml:space="preserve"> </v>
          </cell>
          <cell r="CG35" t="str">
            <v xml:space="preserve"> </v>
          </cell>
          <cell r="CH35" t="str">
            <v xml:space="preserve"> </v>
          </cell>
          <cell r="CI35" t="str">
            <v xml:space="preserve"> </v>
          </cell>
          <cell r="CJ35" t="str">
            <v xml:space="preserve"> </v>
          </cell>
          <cell r="CN35" t="str">
            <v xml:space="preserve"> </v>
          </cell>
          <cell r="CO35" t="str">
            <v xml:space="preserve"> </v>
          </cell>
          <cell r="CP35" t="str">
            <v xml:space="preserve"> </v>
          </cell>
          <cell r="CQ35" t="str">
            <v xml:space="preserve"> </v>
          </cell>
          <cell r="CU35" t="str">
            <v xml:space="preserve"> </v>
          </cell>
          <cell r="CV35" t="str">
            <v xml:space="preserve"> </v>
          </cell>
          <cell r="CW35" t="str">
            <v xml:space="preserve"> </v>
          </cell>
          <cell r="CX35" t="str">
            <v xml:space="preserve"> </v>
          </cell>
          <cell r="DB35" t="str">
            <v xml:space="preserve"> </v>
          </cell>
          <cell r="DC35" t="str">
            <v xml:space="preserve"> </v>
          </cell>
          <cell r="DD35" t="str">
            <v xml:space="preserve"> </v>
          </cell>
          <cell r="DE35" t="str">
            <v xml:space="preserve"> </v>
          </cell>
          <cell r="DI35" t="str">
            <v xml:space="preserve"> </v>
          </cell>
          <cell r="DJ35" t="str">
            <v xml:space="preserve"> </v>
          </cell>
          <cell r="DK35" t="str">
            <v xml:space="preserve"> </v>
          </cell>
          <cell r="DL35" t="str">
            <v xml:space="preserve"> </v>
          </cell>
          <cell r="DP35" t="str">
            <v xml:space="preserve"> </v>
          </cell>
          <cell r="DQ35" t="str">
            <v xml:space="preserve"> </v>
          </cell>
          <cell r="DR35" t="str">
            <v xml:space="preserve"> </v>
          </cell>
          <cell r="DS35" t="str">
            <v xml:space="preserve"> </v>
          </cell>
          <cell r="DW35" t="str">
            <v xml:space="preserve"> </v>
          </cell>
          <cell r="DX35" t="str">
            <v xml:space="preserve"> </v>
          </cell>
          <cell r="DY35" t="str">
            <v xml:space="preserve"> </v>
          </cell>
          <cell r="DZ35" t="str">
            <v xml:space="preserve"> </v>
          </cell>
          <cell r="ED35" t="str">
            <v xml:space="preserve"> </v>
          </cell>
          <cell r="EE35" t="str">
            <v xml:space="preserve"> </v>
          </cell>
          <cell r="EF35" t="str">
            <v xml:space="preserve"> </v>
          </cell>
          <cell r="EG35" t="str">
            <v xml:space="preserve"> </v>
          </cell>
          <cell r="EK35" t="str">
            <v xml:space="preserve"> </v>
          </cell>
          <cell r="EL35" t="str">
            <v xml:space="preserve"> </v>
          </cell>
          <cell r="EM35" t="str">
            <v xml:space="preserve"> </v>
          </cell>
          <cell r="EN35" t="str">
            <v xml:space="preserve"> </v>
          </cell>
          <cell r="ER35" t="str">
            <v xml:space="preserve"> </v>
          </cell>
          <cell r="ES35" t="str">
            <v xml:space="preserve"> </v>
          </cell>
          <cell r="ET35" t="str">
            <v xml:space="preserve"> </v>
          </cell>
          <cell r="EU35" t="str">
            <v xml:space="preserve"> </v>
          </cell>
          <cell r="EY35" t="str">
            <v xml:space="preserve"> </v>
          </cell>
          <cell r="EZ35" t="str">
            <v xml:space="preserve"> </v>
          </cell>
          <cell r="FA35" t="str">
            <v xml:space="preserve"> </v>
          </cell>
          <cell r="FB35" t="str">
            <v xml:space="preserve"> </v>
          </cell>
          <cell r="FF35" t="str">
            <v xml:space="preserve"> </v>
          </cell>
          <cell r="FG35" t="str">
            <v xml:space="preserve"> </v>
          </cell>
          <cell r="FH35" t="str">
            <v xml:space="preserve"> </v>
          </cell>
          <cell r="FI35" t="str">
            <v xml:space="preserve"> </v>
          </cell>
          <cell r="FM35" t="str">
            <v xml:space="preserve"> </v>
          </cell>
          <cell r="FN35" t="str">
            <v xml:space="preserve"> </v>
          </cell>
          <cell r="FO35" t="str">
            <v xml:space="preserve"> </v>
          </cell>
          <cell r="FP35" t="str">
            <v xml:space="preserve"> </v>
          </cell>
          <cell r="FT35" t="str">
            <v xml:space="preserve"> </v>
          </cell>
          <cell r="FU35" t="str">
            <v xml:space="preserve"> </v>
          </cell>
          <cell r="FV35" t="str">
            <v xml:space="preserve"> </v>
          </cell>
          <cell r="FW35" t="str">
            <v xml:space="preserve"> </v>
          </cell>
          <cell r="GA35" t="str">
            <v xml:space="preserve"> </v>
          </cell>
          <cell r="GB35" t="str">
            <v xml:space="preserve"> </v>
          </cell>
          <cell r="GC35" t="str">
            <v xml:space="preserve"> </v>
          </cell>
          <cell r="GD35" t="str">
            <v xml:space="preserve"> </v>
          </cell>
          <cell r="GH35" t="str">
            <v xml:space="preserve"> </v>
          </cell>
          <cell r="GI35" t="str">
            <v xml:space="preserve"> </v>
          </cell>
          <cell r="GJ35" t="str">
            <v xml:space="preserve"> </v>
          </cell>
          <cell r="GK35" t="str">
            <v xml:space="preserve"> </v>
          </cell>
          <cell r="GO35" t="str">
            <v xml:space="preserve"> </v>
          </cell>
          <cell r="GP35" t="str">
            <v xml:space="preserve"> </v>
          </cell>
          <cell r="GQ35" t="str">
            <v xml:space="preserve"> </v>
          </cell>
          <cell r="GR35" t="str">
            <v xml:space="preserve"> </v>
          </cell>
          <cell r="GV35" t="str">
            <v xml:space="preserve"> </v>
          </cell>
          <cell r="GW35" t="str">
            <v xml:space="preserve"> </v>
          </cell>
          <cell r="GX35" t="str">
            <v xml:space="preserve"> </v>
          </cell>
          <cell r="GY35" t="str">
            <v xml:space="preserve"> </v>
          </cell>
          <cell r="HC35" t="str">
            <v xml:space="preserve"> </v>
          </cell>
          <cell r="HD35" t="str">
            <v xml:space="preserve"> </v>
          </cell>
          <cell r="HE35" t="str">
            <v xml:space="preserve"> </v>
          </cell>
          <cell r="HF35" t="str">
            <v xml:space="preserve"> </v>
          </cell>
          <cell r="HJ35" t="str">
            <v xml:space="preserve"> </v>
          </cell>
          <cell r="HK35" t="str">
            <v xml:space="preserve"> </v>
          </cell>
          <cell r="HL35" t="str">
            <v xml:space="preserve"> </v>
          </cell>
          <cell r="HM35" t="str">
            <v xml:space="preserve"> </v>
          </cell>
          <cell r="HQ35" t="str">
            <v xml:space="preserve"> </v>
          </cell>
          <cell r="HR35" t="str">
            <v xml:space="preserve"> </v>
          </cell>
          <cell r="HS35" t="str">
            <v xml:space="preserve"> </v>
          </cell>
          <cell r="HT35" t="str">
            <v xml:space="preserve"> </v>
          </cell>
        </row>
        <row r="36">
          <cell r="C36" t="str">
            <v>Z</v>
          </cell>
          <cell r="D36" t="str">
            <v xml:space="preserve"> </v>
          </cell>
          <cell r="E36" t="str">
            <v xml:space="preserve"> </v>
          </cell>
          <cell r="V36" t="str">
            <v xml:space="preserve"> </v>
          </cell>
          <cell r="W36" t="str">
            <v xml:space="preserve"> </v>
          </cell>
          <cell r="X36" t="str">
            <v xml:space="preserve"> </v>
          </cell>
          <cell r="Y36" t="str">
            <v xml:space="preserve"> </v>
          </cell>
          <cell r="AC36" t="str">
            <v xml:space="preserve"> </v>
          </cell>
          <cell r="AD36" t="str">
            <v xml:space="preserve"> </v>
          </cell>
          <cell r="AE36" t="str">
            <v xml:space="preserve"> </v>
          </cell>
          <cell r="AF36" t="str">
            <v xml:space="preserve"> </v>
          </cell>
          <cell r="AJ36" t="str">
            <v xml:space="preserve"> </v>
          </cell>
          <cell r="AK36" t="str">
            <v xml:space="preserve"> </v>
          </cell>
          <cell r="AL36" t="str">
            <v xml:space="preserve"> </v>
          </cell>
          <cell r="AM36" t="str">
            <v xml:space="preserve"> </v>
          </cell>
          <cell r="AQ36" t="str">
            <v xml:space="preserve"> </v>
          </cell>
          <cell r="AR36" t="str">
            <v xml:space="preserve"> </v>
          </cell>
          <cell r="AS36" t="str">
            <v xml:space="preserve"> </v>
          </cell>
          <cell r="AT36" t="str">
            <v xml:space="preserve"> </v>
          </cell>
          <cell r="AX36" t="str">
            <v xml:space="preserve"> </v>
          </cell>
          <cell r="AY36" t="str">
            <v xml:space="preserve"> </v>
          </cell>
          <cell r="AZ36" t="str">
            <v xml:space="preserve"> </v>
          </cell>
          <cell r="BA36" t="str">
            <v xml:space="preserve"> </v>
          </cell>
          <cell r="BE36" t="str">
            <v xml:space="preserve"> </v>
          </cell>
          <cell r="BF36" t="str">
            <v xml:space="preserve"> </v>
          </cell>
          <cell r="BG36" t="str">
            <v xml:space="preserve"> </v>
          </cell>
          <cell r="BH36" t="str">
            <v xml:space="preserve"> </v>
          </cell>
          <cell r="BL36" t="str">
            <v xml:space="preserve"> </v>
          </cell>
          <cell r="BM36" t="str">
            <v xml:space="preserve"> </v>
          </cell>
          <cell r="BN36" t="str">
            <v xml:space="preserve"> </v>
          </cell>
          <cell r="BO36" t="str">
            <v xml:space="preserve"> </v>
          </cell>
          <cell r="BS36" t="str">
            <v xml:space="preserve"> </v>
          </cell>
          <cell r="BT36" t="str">
            <v xml:space="preserve"> </v>
          </cell>
          <cell r="BU36" t="str">
            <v xml:space="preserve"> </v>
          </cell>
          <cell r="BV36" t="str">
            <v xml:space="preserve"> </v>
          </cell>
          <cell r="BZ36" t="str">
            <v xml:space="preserve"> </v>
          </cell>
          <cell r="CA36" t="str">
            <v xml:space="preserve"> </v>
          </cell>
          <cell r="CB36" t="str">
            <v xml:space="preserve"> </v>
          </cell>
          <cell r="CC36" t="str">
            <v xml:space="preserve"> </v>
          </cell>
          <cell r="CG36" t="str">
            <v xml:space="preserve"> </v>
          </cell>
          <cell r="CH36" t="str">
            <v xml:space="preserve"> </v>
          </cell>
          <cell r="CI36" t="str">
            <v xml:space="preserve"> </v>
          </cell>
          <cell r="CJ36" t="str">
            <v xml:space="preserve"> </v>
          </cell>
          <cell r="CN36" t="str">
            <v xml:space="preserve"> </v>
          </cell>
          <cell r="CO36" t="str">
            <v xml:space="preserve"> </v>
          </cell>
          <cell r="CP36" t="str">
            <v xml:space="preserve"> </v>
          </cell>
          <cell r="CQ36" t="str">
            <v xml:space="preserve"> </v>
          </cell>
          <cell r="CU36" t="str">
            <v xml:space="preserve"> </v>
          </cell>
          <cell r="CV36" t="str">
            <v xml:space="preserve"> </v>
          </cell>
          <cell r="CW36" t="str">
            <v xml:space="preserve"> </v>
          </cell>
          <cell r="CX36" t="str">
            <v xml:space="preserve"> </v>
          </cell>
          <cell r="DB36" t="str">
            <v xml:space="preserve"> </v>
          </cell>
          <cell r="DC36" t="str">
            <v xml:space="preserve"> </v>
          </cell>
          <cell r="DD36" t="str">
            <v xml:space="preserve"> </v>
          </cell>
          <cell r="DE36" t="str">
            <v xml:space="preserve"> </v>
          </cell>
          <cell r="DI36" t="str">
            <v xml:space="preserve"> </v>
          </cell>
          <cell r="DJ36" t="str">
            <v xml:space="preserve"> </v>
          </cell>
          <cell r="DK36" t="str">
            <v xml:space="preserve"> </v>
          </cell>
          <cell r="DL36" t="str">
            <v xml:space="preserve"> </v>
          </cell>
          <cell r="DP36" t="str">
            <v xml:space="preserve"> </v>
          </cell>
          <cell r="DQ36" t="str">
            <v xml:space="preserve"> </v>
          </cell>
          <cell r="DR36" t="str">
            <v xml:space="preserve"> </v>
          </cell>
          <cell r="DS36" t="str">
            <v xml:space="preserve"> </v>
          </cell>
          <cell r="DW36" t="str">
            <v xml:space="preserve"> </v>
          </cell>
          <cell r="DX36" t="str">
            <v xml:space="preserve"> </v>
          </cell>
          <cell r="DY36" t="str">
            <v xml:space="preserve"> </v>
          </cell>
          <cell r="DZ36" t="str">
            <v xml:space="preserve"> </v>
          </cell>
          <cell r="ED36" t="str">
            <v xml:space="preserve"> </v>
          </cell>
          <cell r="EE36" t="str">
            <v xml:space="preserve"> </v>
          </cell>
          <cell r="EF36" t="str">
            <v xml:space="preserve"> </v>
          </cell>
          <cell r="EG36" t="str">
            <v xml:space="preserve"> </v>
          </cell>
          <cell r="EK36" t="str">
            <v xml:space="preserve"> </v>
          </cell>
          <cell r="EL36" t="str">
            <v xml:space="preserve"> </v>
          </cell>
          <cell r="EM36" t="str">
            <v xml:space="preserve"> </v>
          </cell>
          <cell r="EN36" t="str">
            <v xml:space="preserve"> </v>
          </cell>
          <cell r="ER36" t="str">
            <v xml:space="preserve"> </v>
          </cell>
          <cell r="ES36" t="str">
            <v xml:space="preserve"> </v>
          </cell>
          <cell r="ET36" t="str">
            <v xml:space="preserve"> </v>
          </cell>
          <cell r="EU36" t="str">
            <v xml:space="preserve"> </v>
          </cell>
          <cell r="EY36" t="str">
            <v xml:space="preserve"> </v>
          </cell>
          <cell r="EZ36" t="str">
            <v xml:space="preserve"> </v>
          </cell>
          <cell r="FA36" t="str">
            <v xml:space="preserve"> </v>
          </cell>
          <cell r="FB36" t="str">
            <v xml:space="preserve"> </v>
          </cell>
          <cell r="FF36" t="str">
            <v xml:space="preserve"> </v>
          </cell>
          <cell r="FG36" t="str">
            <v xml:space="preserve"> </v>
          </cell>
          <cell r="FH36" t="str">
            <v xml:space="preserve"> </v>
          </cell>
          <cell r="FI36" t="str">
            <v xml:space="preserve"> </v>
          </cell>
          <cell r="FM36" t="str">
            <v xml:space="preserve"> </v>
          </cell>
          <cell r="FN36" t="str">
            <v xml:space="preserve"> </v>
          </cell>
          <cell r="FO36" t="str">
            <v xml:space="preserve"> </v>
          </cell>
          <cell r="FP36" t="str">
            <v xml:space="preserve"> </v>
          </cell>
          <cell r="FT36" t="str">
            <v xml:space="preserve"> </v>
          </cell>
          <cell r="FU36" t="str">
            <v xml:space="preserve"> </v>
          </cell>
          <cell r="FV36" t="str">
            <v xml:space="preserve"> </v>
          </cell>
          <cell r="FW36" t="str">
            <v xml:space="preserve"> </v>
          </cell>
          <cell r="GA36" t="str">
            <v xml:space="preserve"> </v>
          </cell>
          <cell r="GB36" t="str">
            <v xml:space="preserve"> </v>
          </cell>
          <cell r="GC36" t="str">
            <v xml:space="preserve"> </v>
          </cell>
          <cell r="GD36" t="str">
            <v xml:space="preserve"> </v>
          </cell>
          <cell r="GH36" t="str">
            <v xml:space="preserve"> </v>
          </cell>
          <cell r="GI36" t="str">
            <v xml:space="preserve"> </v>
          </cell>
          <cell r="GJ36" t="str">
            <v xml:space="preserve"> </v>
          </cell>
          <cell r="GK36" t="str">
            <v xml:space="preserve"> </v>
          </cell>
          <cell r="GO36" t="str">
            <v xml:space="preserve"> </v>
          </cell>
          <cell r="GP36" t="str">
            <v xml:space="preserve"> </v>
          </cell>
          <cell r="GQ36" t="str">
            <v xml:space="preserve"> </v>
          </cell>
          <cell r="GR36" t="str">
            <v xml:space="preserve"> </v>
          </cell>
          <cell r="GV36" t="str">
            <v xml:space="preserve"> </v>
          </cell>
          <cell r="GW36" t="str">
            <v xml:space="preserve"> </v>
          </cell>
          <cell r="GX36" t="str">
            <v xml:space="preserve"> </v>
          </cell>
          <cell r="GY36" t="str">
            <v xml:space="preserve"> </v>
          </cell>
          <cell r="HC36" t="str">
            <v xml:space="preserve"> </v>
          </cell>
          <cell r="HD36" t="str">
            <v xml:space="preserve"> </v>
          </cell>
          <cell r="HE36" t="str">
            <v xml:space="preserve"> </v>
          </cell>
          <cell r="HF36" t="str">
            <v xml:space="preserve"> </v>
          </cell>
          <cell r="HJ36" t="str">
            <v xml:space="preserve"> </v>
          </cell>
          <cell r="HK36" t="str">
            <v xml:space="preserve"> </v>
          </cell>
          <cell r="HL36" t="str">
            <v xml:space="preserve"> </v>
          </cell>
          <cell r="HM36" t="str">
            <v xml:space="preserve"> </v>
          </cell>
          <cell r="HQ36" t="str">
            <v xml:space="preserve"> </v>
          </cell>
          <cell r="HR36" t="str">
            <v xml:space="preserve"> </v>
          </cell>
          <cell r="HS36" t="str">
            <v xml:space="preserve"> </v>
          </cell>
          <cell r="HT36" t="str">
            <v xml:space="preserve"> </v>
          </cell>
        </row>
        <row r="37">
          <cell r="V37" t="str">
            <v xml:space="preserve"> </v>
          </cell>
          <cell r="W37" t="str">
            <v xml:space="preserve"> </v>
          </cell>
          <cell r="X37" t="str">
            <v xml:space="preserve"> </v>
          </cell>
          <cell r="Y37" t="str">
            <v xml:space="preserve"> </v>
          </cell>
          <cell r="AC37" t="str">
            <v xml:space="preserve"> </v>
          </cell>
          <cell r="AD37" t="str">
            <v xml:space="preserve"> </v>
          </cell>
          <cell r="AE37" t="str">
            <v xml:space="preserve"> </v>
          </cell>
          <cell r="AF37" t="str">
            <v xml:space="preserve"> </v>
          </cell>
          <cell r="AJ37" t="str">
            <v xml:space="preserve"> </v>
          </cell>
          <cell r="AK37" t="str">
            <v xml:space="preserve"> </v>
          </cell>
          <cell r="AL37" t="str">
            <v xml:space="preserve"> </v>
          </cell>
          <cell r="AM37" t="str">
            <v xml:space="preserve"> </v>
          </cell>
          <cell r="AQ37" t="str">
            <v xml:space="preserve"> </v>
          </cell>
          <cell r="AR37" t="str">
            <v xml:space="preserve"> </v>
          </cell>
          <cell r="AS37" t="str">
            <v xml:space="preserve"> </v>
          </cell>
          <cell r="AT37" t="str">
            <v xml:space="preserve"> </v>
          </cell>
          <cell r="AX37" t="str">
            <v xml:space="preserve"> </v>
          </cell>
          <cell r="AY37" t="str">
            <v xml:space="preserve"> </v>
          </cell>
          <cell r="AZ37" t="str">
            <v xml:space="preserve"> </v>
          </cell>
          <cell r="BA37" t="str">
            <v xml:space="preserve"> </v>
          </cell>
          <cell r="BE37" t="str">
            <v xml:space="preserve"> </v>
          </cell>
          <cell r="BF37" t="str">
            <v xml:space="preserve"> </v>
          </cell>
          <cell r="BG37" t="str">
            <v xml:space="preserve"> </v>
          </cell>
          <cell r="BH37" t="str">
            <v xml:space="preserve"> </v>
          </cell>
          <cell r="BL37" t="str">
            <v xml:space="preserve"> </v>
          </cell>
          <cell r="BM37" t="str">
            <v xml:space="preserve"> </v>
          </cell>
          <cell r="BN37" t="str">
            <v xml:space="preserve"> </v>
          </cell>
          <cell r="BO37" t="str">
            <v xml:space="preserve"> </v>
          </cell>
          <cell r="BS37" t="str">
            <v xml:space="preserve"> </v>
          </cell>
          <cell r="BT37" t="str">
            <v xml:space="preserve"> </v>
          </cell>
          <cell r="BU37" t="str">
            <v xml:space="preserve"> </v>
          </cell>
          <cell r="BV37" t="str">
            <v xml:space="preserve"> </v>
          </cell>
          <cell r="BZ37" t="str">
            <v xml:space="preserve"> </v>
          </cell>
          <cell r="CA37" t="str">
            <v xml:space="preserve"> </v>
          </cell>
          <cell r="CB37" t="str">
            <v xml:space="preserve"> </v>
          </cell>
          <cell r="CC37" t="str">
            <v xml:space="preserve"> </v>
          </cell>
          <cell r="CG37" t="str">
            <v xml:space="preserve"> </v>
          </cell>
          <cell r="CH37" t="str">
            <v xml:space="preserve"> </v>
          </cell>
          <cell r="CI37" t="str">
            <v xml:space="preserve"> </v>
          </cell>
          <cell r="CJ37" t="str">
            <v xml:space="preserve"> </v>
          </cell>
          <cell r="CN37" t="str">
            <v xml:space="preserve"> </v>
          </cell>
          <cell r="CO37" t="str">
            <v xml:space="preserve"> </v>
          </cell>
          <cell r="CP37" t="str">
            <v xml:space="preserve"> </v>
          </cell>
          <cell r="CQ37" t="str">
            <v xml:space="preserve"> </v>
          </cell>
          <cell r="CU37" t="str">
            <v xml:space="preserve"> </v>
          </cell>
          <cell r="CV37" t="str">
            <v xml:space="preserve"> </v>
          </cell>
          <cell r="CW37" t="str">
            <v xml:space="preserve"> </v>
          </cell>
          <cell r="CX37" t="str">
            <v xml:space="preserve"> </v>
          </cell>
          <cell r="DB37" t="str">
            <v xml:space="preserve"> </v>
          </cell>
          <cell r="DC37" t="str">
            <v xml:space="preserve"> </v>
          </cell>
          <cell r="DD37" t="str">
            <v xml:space="preserve"> </v>
          </cell>
          <cell r="DE37" t="str">
            <v xml:space="preserve"> </v>
          </cell>
          <cell r="DI37" t="str">
            <v xml:space="preserve"> </v>
          </cell>
          <cell r="DJ37" t="str">
            <v xml:space="preserve"> </v>
          </cell>
          <cell r="DK37" t="str">
            <v xml:space="preserve"> </v>
          </cell>
          <cell r="DL37" t="str">
            <v xml:space="preserve"> </v>
          </cell>
          <cell r="DP37" t="str">
            <v xml:space="preserve"> </v>
          </cell>
          <cell r="DQ37" t="str">
            <v xml:space="preserve"> </v>
          </cell>
          <cell r="DR37" t="str">
            <v xml:space="preserve"> </v>
          </cell>
          <cell r="DS37" t="str">
            <v xml:space="preserve"> </v>
          </cell>
          <cell r="DW37" t="str">
            <v xml:space="preserve"> </v>
          </cell>
          <cell r="DX37" t="str">
            <v xml:space="preserve"> </v>
          </cell>
          <cell r="DY37" t="str">
            <v xml:space="preserve"> </v>
          </cell>
          <cell r="DZ37" t="str">
            <v xml:space="preserve"> </v>
          </cell>
          <cell r="ED37" t="str">
            <v xml:space="preserve"> </v>
          </cell>
          <cell r="EE37" t="str">
            <v xml:space="preserve"> </v>
          </cell>
          <cell r="EF37" t="str">
            <v xml:space="preserve"> </v>
          </cell>
          <cell r="EG37" t="str">
            <v xml:space="preserve"> </v>
          </cell>
          <cell r="EK37" t="str">
            <v xml:space="preserve"> </v>
          </cell>
          <cell r="EL37" t="str">
            <v xml:space="preserve"> </v>
          </cell>
          <cell r="EM37" t="str">
            <v xml:space="preserve"> </v>
          </cell>
          <cell r="EN37" t="str">
            <v xml:space="preserve"> </v>
          </cell>
          <cell r="ER37" t="str">
            <v xml:space="preserve"> </v>
          </cell>
          <cell r="ES37" t="str">
            <v xml:space="preserve"> </v>
          </cell>
          <cell r="ET37" t="str">
            <v xml:space="preserve"> </v>
          </cell>
          <cell r="EU37" t="str">
            <v xml:space="preserve"> </v>
          </cell>
          <cell r="EY37" t="str">
            <v xml:space="preserve"> </v>
          </cell>
          <cell r="EZ37" t="str">
            <v xml:space="preserve"> </v>
          </cell>
          <cell r="FA37" t="str">
            <v xml:space="preserve"> </v>
          </cell>
          <cell r="FB37" t="str">
            <v xml:space="preserve"> </v>
          </cell>
          <cell r="FF37" t="str">
            <v xml:space="preserve"> </v>
          </cell>
          <cell r="FG37" t="str">
            <v xml:space="preserve"> </v>
          </cell>
          <cell r="FH37" t="str">
            <v xml:space="preserve"> </v>
          </cell>
          <cell r="FI37" t="str">
            <v xml:space="preserve"> </v>
          </cell>
          <cell r="FM37" t="str">
            <v xml:space="preserve"> </v>
          </cell>
          <cell r="FN37" t="str">
            <v xml:space="preserve"> </v>
          </cell>
          <cell r="FO37" t="str">
            <v xml:space="preserve"> </v>
          </cell>
          <cell r="FP37" t="str">
            <v xml:space="preserve"> </v>
          </cell>
          <cell r="FT37" t="str">
            <v xml:space="preserve"> </v>
          </cell>
          <cell r="FU37" t="str">
            <v xml:space="preserve"> </v>
          </cell>
          <cell r="FV37" t="str">
            <v xml:space="preserve"> </v>
          </cell>
          <cell r="FW37" t="str">
            <v xml:space="preserve"> </v>
          </cell>
          <cell r="GA37" t="str">
            <v xml:space="preserve"> </v>
          </cell>
          <cell r="GB37" t="str">
            <v xml:space="preserve"> </v>
          </cell>
          <cell r="GC37" t="str">
            <v xml:space="preserve"> </v>
          </cell>
          <cell r="GD37" t="str">
            <v xml:space="preserve"> </v>
          </cell>
          <cell r="GH37" t="str">
            <v xml:space="preserve"> </v>
          </cell>
          <cell r="GI37" t="str">
            <v xml:space="preserve"> </v>
          </cell>
          <cell r="GJ37" t="str">
            <v xml:space="preserve"> </v>
          </cell>
          <cell r="GK37" t="str">
            <v xml:space="preserve"> </v>
          </cell>
          <cell r="GO37" t="str">
            <v xml:space="preserve"> </v>
          </cell>
          <cell r="GP37" t="str">
            <v xml:space="preserve"> </v>
          </cell>
          <cell r="GQ37" t="str">
            <v xml:space="preserve"> </v>
          </cell>
          <cell r="GR37" t="str">
            <v xml:space="preserve"> </v>
          </cell>
          <cell r="GV37" t="str">
            <v xml:space="preserve"> </v>
          </cell>
          <cell r="GW37" t="str">
            <v xml:space="preserve"> </v>
          </cell>
          <cell r="GX37" t="str">
            <v xml:space="preserve"> </v>
          </cell>
          <cell r="GY37" t="str">
            <v xml:space="preserve"> </v>
          </cell>
          <cell r="HC37" t="str">
            <v xml:space="preserve"> </v>
          </cell>
          <cell r="HD37" t="str">
            <v xml:space="preserve"> </v>
          </cell>
          <cell r="HE37" t="str">
            <v xml:space="preserve"> </v>
          </cell>
          <cell r="HF37" t="str">
            <v xml:space="preserve"> </v>
          </cell>
          <cell r="HJ37" t="str">
            <v xml:space="preserve"> </v>
          </cell>
          <cell r="HK37" t="str">
            <v xml:space="preserve"> </v>
          </cell>
          <cell r="HL37" t="str">
            <v xml:space="preserve"> </v>
          </cell>
          <cell r="HM37" t="str">
            <v xml:space="preserve"> </v>
          </cell>
          <cell r="HQ37" t="str">
            <v xml:space="preserve"> </v>
          </cell>
          <cell r="HR37" t="str">
            <v xml:space="preserve"> </v>
          </cell>
          <cell r="HS37" t="str">
            <v xml:space="preserve"> </v>
          </cell>
          <cell r="HT37" t="str">
            <v xml:space="preserve"> </v>
          </cell>
        </row>
        <row r="38">
          <cell r="V38" t="str">
            <v xml:space="preserve"> </v>
          </cell>
          <cell r="W38" t="str">
            <v xml:space="preserve"> </v>
          </cell>
          <cell r="X38" t="str">
            <v xml:space="preserve"> </v>
          </cell>
          <cell r="Y38" t="str">
            <v xml:space="preserve"> </v>
          </cell>
          <cell r="AC38" t="str">
            <v xml:space="preserve"> </v>
          </cell>
          <cell r="AD38" t="str">
            <v xml:space="preserve"> </v>
          </cell>
          <cell r="AE38" t="str">
            <v xml:space="preserve"> </v>
          </cell>
          <cell r="AF38" t="str">
            <v xml:space="preserve"> </v>
          </cell>
          <cell r="AJ38" t="str">
            <v xml:space="preserve"> </v>
          </cell>
          <cell r="AK38" t="str">
            <v xml:space="preserve"> </v>
          </cell>
          <cell r="AL38" t="str">
            <v xml:space="preserve"> </v>
          </cell>
          <cell r="AM38" t="str">
            <v xml:space="preserve"> </v>
          </cell>
          <cell r="AQ38" t="str">
            <v xml:space="preserve"> </v>
          </cell>
          <cell r="AR38" t="str">
            <v xml:space="preserve"> </v>
          </cell>
          <cell r="AS38" t="str">
            <v xml:space="preserve"> </v>
          </cell>
          <cell r="AT38" t="str">
            <v xml:space="preserve"> </v>
          </cell>
          <cell r="AX38" t="str">
            <v xml:space="preserve"> </v>
          </cell>
          <cell r="AY38" t="str">
            <v xml:space="preserve"> </v>
          </cell>
          <cell r="AZ38" t="str">
            <v xml:space="preserve"> </v>
          </cell>
          <cell r="BA38" t="str">
            <v xml:space="preserve"> </v>
          </cell>
          <cell r="BE38" t="str">
            <v xml:space="preserve"> </v>
          </cell>
          <cell r="BF38" t="str">
            <v xml:space="preserve"> </v>
          </cell>
          <cell r="BG38" t="str">
            <v xml:space="preserve"> </v>
          </cell>
          <cell r="BH38" t="str">
            <v xml:space="preserve"> </v>
          </cell>
          <cell r="BL38" t="str">
            <v xml:space="preserve"> </v>
          </cell>
          <cell r="BM38" t="str">
            <v xml:space="preserve"> </v>
          </cell>
          <cell r="BN38" t="str">
            <v xml:space="preserve"> </v>
          </cell>
          <cell r="BO38" t="str">
            <v xml:space="preserve"> </v>
          </cell>
          <cell r="BS38" t="str">
            <v xml:space="preserve"> </v>
          </cell>
          <cell r="BT38" t="str">
            <v xml:space="preserve"> </v>
          </cell>
          <cell r="BU38" t="str">
            <v xml:space="preserve"> </v>
          </cell>
          <cell r="BV38" t="str">
            <v xml:space="preserve"> </v>
          </cell>
          <cell r="BZ38" t="str">
            <v xml:space="preserve"> </v>
          </cell>
          <cell r="CA38" t="str">
            <v xml:space="preserve"> </v>
          </cell>
          <cell r="CB38" t="str">
            <v xml:space="preserve"> </v>
          </cell>
          <cell r="CC38" t="str">
            <v xml:space="preserve"> </v>
          </cell>
          <cell r="CG38" t="str">
            <v xml:space="preserve"> </v>
          </cell>
          <cell r="CH38" t="str">
            <v xml:space="preserve"> </v>
          </cell>
          <cell r="CI38" t="str">
            <v xml:space="preserve"> </v>
          </cell>
          <cell r="CJ38" t="str">
            <v xml:space="preserve"> </v>
          </cell>
          <cell r="CN38" t="str">
            <v xml:space="preserve"> </v>
          </cell>
          <cell r="CO38" t="str">
            <v xml:space="preserve"> </v>
          </cell>
          <cell r="CP38" t="str">
            <v xml:space="preserve"> </v>
          </cell>
          <cell r="CQ38" t="str">
            <v xml:space="preserve"> </v>
          </cell>
          <cell r="CU38" t="str">
            <v xml:space="preserve"> </v>
          </cell>
          <cell r="CV38" t="str">
            <v xml:space="preserve"> </v>
          </cell>
          <cell r="CW38" t="str">
            <v xml:space="preserve"> </v>
          </cell>
          <cell r="CX38" t="str">
            <v xml:space="preserve"> </v>
          </cell>
          <cell r="DB38" t="str">
            <v xml:space="preserve"> </v>
          </cell>
          <cell r="DC38" t="str">
            <v xml:space="preserve"> </v>
          </cell>
          <cell r="DD38" t="str">
            <v xml:space="preserve"> </v>
          </cell>
          <cell r="DE38" t="str">
            <v xml:space="preserve"> </v>
          </cell>
          <cell r="DI38" t="str">
            <v xml:space="preserve"> </v>
          </cell>
          <cell r="DJ38" t="str">
            <v xml:space="preserve"> </v>
          </cell>
          <cell r="DK38" t="str">
            <v xml:space="preserve"> </v>
          </cell>
          <cell r="DL38" t="str">
            <v xml:space="preserve"> </v>
          </cell>
          <cell r="DP38" t="str">
            <v xml:space="preserve"> </v>
          </cell>
          <cell r="DQ38" t="str">
            <v xml:space="preserve"> </v>
          </cell>
          <cell r="DR38" t="str">
            <v xml:space="preserve"> </v>
          </cell>
          <cell r="DS38" t="str">
            <v xml:space="preserve"> </v>
          </cell>
          <cell r="DW38" t="str">
            <v xml:space="preserve"> </v>
          </cell>
          <cell r="DX38" t="str">
            <v xml:space="preserve"> </v>
          </cell>
          <cell r="DY38" t="str">
            <v xml:space="preserve"> </v>
          </cell>
          <cell r="DZ38" t="str">
            <v xml:space="preserve"> </v>
          </cell>
          <cell r="ED38" t="str">
            <v xml:space="preserve"> </v>
          </cell>
          <cell r="EE38" t="str">
            <v xml:space="preserve"> </v>
          </cell>
          <cell r="EF38" t="str">
            <v xml:space="preserve"> </v>
          </cell>
          <cell r="EG38" t="str">
            <v xml:space="preserve"> </v>
          </cell>
          <cell r="EK38" t="str">
            <v xml:space="preserve"> </v>
          </cell>
          <cell r="EL38" t="str">
            <v xml:space="preserve"> </v>
          </cell>
          <cell r="EM38" t="str">
            <v xml:space="preserve"> </v>
          </cell>
          <cell r="EN38" t="str">
            <v xml:space="preserve"> </v>
          </cell>
          <cell r="ER38" t="str">
            <v xml:space="preserve"> </v>
          </cell>
          <cell r="ES38" t="str">
            <v xml:space="preserve"> </v>
          </cell>
          <cell r="ET38" t="str">
            <v xml:space="preserve"> </v>
          </cell>
          <cell r="EU38" t="str">
            <v xml:space="preserve"> </v>
          </cell>
          <cell r="EY38" t="str">
            <v xml:space="preserve"> </v>
          </cell>
          <cell r="EZ38" t="str">
            <v xml:space="preserve"> </v>
          </cell>
          <cell r="FA38" t="str">
            <v xml:space="preserve"> </v>
          </cell>
          <cell r="FB38" t="str">
            <v xml:space="preserve"> </v>
          </cell>
          <cell r="FF38" t="str">
            <v xml:space="preserve"> </v>
          </cell>
          <cell r="FG38" t="str">
            <v xml:space="preserve"> </v>
          </cell>
          <cell r="FH38" t="str">
            <v xml:space="preserve"> </v>
          </cell>
          <cell r="FI38" t="str">
            <v xml:space="preserve"> </v>
          </cell>
          <cell r="FM38" t="str">
            <v xml:space="preserve"> </v>
          </cell>
          <cell r="FN38" t="str">
            <v xml:space="preserve"> </v>
          </cell>
          <cell r="FO38" t="str">
            <v xml:space="preserve"> </v>
          </cell>
          <cell r="FP38" t="str">
            <v xml:space="preserve"> </v>
          </cell>
          <cell r="FT38" t="str">
            <v xml:space="preserve"> </v>
          </cell>
          <cell r="FU38" t="str">
            <v xml:space="preserve"> </v>
          </cell>
          <cell r="FV38" t="str">
            <v xml:space="preserve"> </v>
          </cell>
          <cell r="FW38" t="str">
            <v xml:space="preserve"> </v>
          </cell>
          <cell r="GA38" t="str">
            <v xml:space="preserve"> </v>
          </cell>
          <cell r="GB38" t="str">
            <v xml:space="preserve"> </v>
          </cell>
          <cell r="GC38" t="str">
            <v xml:space="preserve"> </v>
          </cell>
          <cell r="GD38" t="str">
            <v xml:space="preserve"> </v>
          </cell>
          <cell r="GH38" t="str">
            <v xml:space="preserve"> </v>
          </cell>
          <cell r="GI38" t="str">
            <v xml:space="preserve"> </v>
          </cell>
          <cell r="GJ38" t="str">
            <v xml:space="preserve"> </v>
          </cell>
          <cell r="GK38" t="str">
            <v xml:space="preserve"> </v>
          </cell>
          <cell r="GO38" t="str">
            <v xml:space="preserve"> </v>
          </cell>
          <cell r="GP38" t="str">
            <v xml:space="preserve"> </v>
          </cell>
          <cell r="GQ38" t="str">
            <v xml:space="preserve"> </v>
          </cell>
          <cell r="GR38" t="str">
            <v xml:space="preserve"> </v>
          </cell>
          <cell r="GV38" t="str">
            <v xml:space="preserve"> </v>
          </cell>
          <cell r="GW38" t="str">
            <v xml:space="preserve"> </v>
          </cell>
          <cell r="GX38" t="str">
            <v xml:space="preserve"> </v>
          </cell>
          <cell r="GY38" t="str">
            <v xml:space="preserve"> </v>
          </cell>
          <cell r="HC38" t="str">
            <v xml:space="preserve"> </v>
          </cell>
          <cell r="HD38" t="str">
            <v xml:space="preserve"> </v>
          </cell>
          <cell r="HE38" t="str">
            <v xml:space="preserve"> </v>
          </cell>
          <cell r="HF38" t="str">
            <v xml:space="preserve"> </v>
          </cell>
          <cell r="HJ38" t="str">
            <v xml:space="preserve"> </v>
          </cell>
          <cell r="HK38" t="str">
            <v xml:space="preserve"> </v>
          </cell>
          <cell r="HL38" t="str">
            <v xml:space="preserve"> </v>
          </cell>
          <cell r="HM38" t="str">
            <v xml:space="preserve"> </v>
          </cell>
          <cell r="HQ38" t="str">
            <v xml:space="preserve"> </v>
          </cell>
          <cell r="HR38" t="str">
            <v xml:space="preserve"> </v>
          </cell>
          <cell r="HS38" t="str">
            <v xml:space="preserve"> </v>
          </cell>
          <cell r="HT38" t="str">
            <v xml:space="preserve"> </v>
          </cell>
        </row>
        <row r="39">
          <cell r="V39" t="str">
            <v xml:space="preserve"> </v>
          </cell>
          <cell r="W39" t="str">
            <v xml:space="preserve"> </v>
          </cell>
          <cell r="X39" t="str">
            <v xml:space="preserve"> </v>
          </cell>
          <cell r="Y39" t="str">
            <v xml:space="preserve"> </v>
          </cell>
          <cell r="AC39" t="str">
            <v xml:space="preserve"> </v>
          </cell>
          <cell r="AD39" t="str">
            <v xml:space="preserve"> </v>
          </cell>
          <cell r="AE39" t="str">
            <v xml:space="preserve"> </v>
          </cell>
          <cell r="AF39" t="str">
            <v xml:space="preserve"> </v>
          </cell>
          <cell r="AJ39" t="str">
            <v xml:space="preserve"> </v>
          </cell>
          <cell r="AK39" t="str">
            <v xml:space="preserve"> </v>
          </cell>
          <cell r="AL39" t="str">
            <v xml:space="preserve"> </v>
          </cell>
          <cell r="AM39" t="str">
            <v xml:space="preserve"> </v>
          </cell>
          <cell r="AQ39" t="str">
            <v xml:space="preserve"> </v>
          </cell>
          <cell r="AR39" t="str">
            <v xml:space="preserve"> </v>
          </cell>
          <cell r="AS39" t="str">
            <v xml:space="preserve"> </v>
          </cell>
          <cell r="AT39" t="str">
            <v xml:space="preserve"> </v>
          </cell>
          <cell r="AX39" t="str">
            <v xml:space="preserve"> </v>
          </cell>
          <cell r="AY39" t="str">
            <v xml:space="preserve"> </v>
          </cell>
          <cell r="AZ39" t="str">
            <v xml:space="preserve"> </v>
          </cell>
          <cell r="BA39" t="str">
            <v xml:space="preserve"> </v>
          </cell>
          <cell r="BE39" t="str">
            <v xml:space="preserve"> </v>
          </cell>
          <cell r="BF39" t="str">
            <v xml:space="preserve"> </v>
          </cell>
          <cell r="BG39" t="str">
            <v xml:space="preserve"> </v>
          </cell>
          <cell r="BH39" t="str">
            <v xml:space="preserve"> </v>
          </cell>
          <cell r="BL39" t="str">
            <v xml:space="preserve"> </v>
          </cell>
          <cell r="BM39" t="str">
            <v xml:space="preserve"> </v>
          </cell>
          <cell r="BN39" t="str">
            <v xml:space="preserve"> </v>
          </cell>
          <cell r="BO39" t="str">
            <v xml:space="preserve"> </v>
          </cell>
          <cell r="BS39" t="str">
            <v xml:space="preserve"> </v>
          </cell>
          <cell r="BT39" t="str">
            <v xml:space="preserve"> </v>
          </cell>
          <cell r="BU39" t="str">
            <v xml:space="preserve"> </v>
          </cell>
          <cell r="BV39" t="str">
            <v xml:space="preserve"> </v>
          </cell>
          <cell r="BZ39" t="str">
            <v xml:space="preserve"> </v>
          </cell>
          <cell r="CA39" t="str">
            <v xml:space="preserve"> </v>
          </cell>
          <cell r="CB39" t="str">
            <v xml:space="preserve"> </v>
          </cell>
          <cell r="CC39" t="str">
            <v xml:space="preserve"> </v>
          </cell>
          <cell r="CG39" t="str">
            <v xml:space="preserve"> </v>
          </cell>
          <cell r="CH39" t="str">
            <v xml:space="preserve"> </v>
          </cell>
          <cell r="CI39" t="str">
            <v xml:space="preserve"> </v>
          </cell>
          <cell r="CJ39" t="str">
            <v xml:space="preserve"> </v>
          </cell>
          <cell r="CN39" t="str">
            <v xml:space="preserve"> </v>
          </cell>
          <cell r="CO39" t="str">
            <v xml:space="preserve"> </v>
          </cell>
          <cell r="CP39" t="str">
            <v xml:space="preserve"> </v>
          </cell>
          <cell r="CQ39" t="str">
            <v xml:space="preserve"> </v>
          </cell>
          <cell r="CU39" t="str">
            <v xml:space="preserve"> </v>
          </cell>
          <cell r="CV39" t="str">
            <v xml:space="preserve"> </v>
          </cell>
          <cell r="CW39" t="str">
            <v xml:space="preserve"> </v>
          </cell>
          <cell r="CX39" t="str">
            <v xml:space="preserve"> </v>
          </cell>
          <cell r="DB39" t="str">
            <v xml:space="preserve"> </v>
          </cell>
          <cell r="DC39" t="str">
            <v xml:space="preserve"> </v>
          </cell>
          <cell r="DD39" t="str">
            <v xml:space="preserve"> </v>
          </cell>
          <cell r="DE39" t="str">
            <v xml:space="preserve"> </v>
          </cell>
          <cell r="DI39" t="str">
            <v xml:space="preserve"> </v>
          </cell>
          <cell r="DJ39" t="str">
            <v xml:space="preserve"> </v>
          </cell>
          <cell r="DK39" t="str">
            <v xml:space="preserve"> </v>
          </cell>
          <cell r="DL39" t="str">
            <v xml:space="preserve"> </v>
          </cell>
          <cell r="DP39" t="str">
            <v xml:space="preserve"> </v>
          </cell>
          <cell r="DQ39" t="str">
            <v xml:space="preserve"> </v>
          </cell>
          <cell r="DR39" t="str">
            <v xml:space="preserve"> </v>
          </cell>
          <cell r="DS39" t="str">
            <v xml:space="preserve"> </v>
          </cell>
          <cell r="DW39" t="str">
            <v xml:space="preserve"> </v>
          </cell>
          <cell r="DX39" t="str">
            <v xml:space="preserve"> </v>
          </cell>
          <cell r="DY39" t="str">
            <v xml:space="preserve"> </v>
          </cell>
          <cell r="DZ39" t="str">
            <v xml:space="preserve"> </v>
          </cell>
          <cell r="ED39" t="str">
            <v xml:space="preserve"> </v>
          </cell>
          <cell r="EE39" t="str">
            <v xml:space="preserve"> </v>
          </cell>
          <cell r="EF39" t="str">
            <v xml:space="preserve"> </v>
          </cell>
          <cell r="EG39" t="str">
            <v xml:space="preserve"> </v>
          </cell>
          <cell r="EK39" t="str">
            <v xml:space="preserve"> </v>
          </cell>
          <cell r="EL39" t="str">
            <v xml:space="preserve"> </v>
          </cell>
          <cell r="EM39" t="str">
            <v xml:space="preserve"> </v>
          </cell>
          <cell r="EN39" t="str">
            <v xml:space="preserve"> </v>
          </cell>
          <cell r="ER39" t="str">
            <v xml:space="preserve"> </v>
          </cell>
          <cell r="ES39" t="str">
            <v xml:space="preserve"> </v>
          </cell>
          <cell r="ET39" t="str">
            <v xml:space="preserve"> </v>
          </cell>
          <cell r="EU39" t="str">
            <v xml:space="preserve"> </v>
          </cell>
          <cell r="EY39" t="str">
            <v xml:space="preserve"> </v>
          </cell>
          <cell r="EZ39" t="str">
            <v xml:space="preserve"> </v>
          </cell>
          <cell r="FA39" t="str">
            <v xml:space="preserve"> </v>
          </cell>
          <cell r="FB39" t="str">
            <v xml:space="preserve"> </v>
          </cell>
          <cell r="FF39" t="str">
            <v xml:space="preserve"> </v>
          </cell>
          <cell r="FG39" t="str">
            <v xml:space="preserve"> </v>
          </cell>
          <cell r="FH39" t="str">
            <v xml:space="preserve"> </v>
          </cell>
          <cell r="FI39" t="str">
            <v xml:space="preserve"> </v>
          </cell>
          <cell r="FM39" t="str">
            <v xml:space="preserve"> </v>
          </cell>
          <cell r="FN39" t="str">
            <v xml:space="preserve"> </v>
          </cell>
          <cell r="FO39" t="str">
            <v xml:space="preserve"> </v>
          </cell>
          <cell r="FP39" t="str">
            <v xml:space="preserve"> </v>
          </cell>
          <cell r="FT39" t="str">
            <v xml:space="preserve"> </v>
          </cell>
          <cell r="FU39" t="str">
            <v xml:space="preserve"> </v>
          </cell>
          <cell r="FV39" t="str">
            <v xml:space="preserve"> </v>
          </cell>
          <cell r="FW39" t="str">
            <v xml:space="preserve"> </v>
          </cell>
          <cell r="GA39" t="str">
            <v xml:space="preserve"> </v>
          </cell>
          <cell r="GB39" t="str">
            <v xml:space="preserve"> </v>
          </cell>
          <cell r="GC39" t="str">
            <v xml:space="preserve"> </v>
          </cell>
          <cell r="GD39" t="str">
            <v xml:space="preserve"> </v>
          </cell>
          <cell r="GH39" t="str">
            <v xml:space="preserve"> </v>
          </cell>
          <cell r="GI39" t="str">
            <v xml:space="preserve"> </v>
          </cell>
          <cell r="GJ39" t="str">
            <v xml:space="preserve"> </v>
          </cell>
          <cell r="GK39" t="str">
            <v xml:space="preserve"> </v>
          </cell>
          <cell r="GO39" t="str">
            <v xml:space="preserve"> </v>
          </cell>
          <cell r="GP39" t="str">
            <v xml:space="preserve"> </v>
          </cell>
          <cell r="GQ39" t="str">
            <v xml:space="preserve"> </v>
          </cell>
          <cell r="GR39" t="str">
            <v xml:space="preserve"> </v>
          </cell>
          <cell r="GV39" t="str">
            <v xml:space="preserve"> </v>
          </cell>
          <cell r="GW39" t="str">
            <v xml:space="preserve"> </v>
          </cell>
          <cell r="GX39" t="str">
            <v xml:space="preserve"> </v>
          </cell>
          <cell r="GY39" t="str">
            <v xml:space="preserve"> </v>
          </cell>
          <cell r="HC39" t="str">
            <v xml:space="preserve"> </v>
          </cell>
          <cell r="HD39" t="str">
            <v xml:space="preserve"> </v>
          </cell>
          <cell r="HE39" t="str">
            <v xml:space="preserve"> </v>
          </cell>
          <cell r="HF39" t="str">
            <v xml:space="preserve"> </v>
          </cell>
          <cell r="HJ39" t="str">
            <v xml:space="preserve"> </v>
          </cell>
          <cell r="HK39" t="str">
            <v xml:space="preserve"> </v>
          </cell>
          <cell r="HL39" t="str">
            <v xml:space="preserve"> </v>
          </cell>
          <cell r="HM39" t="str">
            <v xml:space="preserve"> </v>
          </cell>
          <cell r="HQ39" t="str">
            <v xml:space="preserve"> </v>
          </cell>
          <cell r="HR39" t="str">
            <v xml:space="preserve"> </v>
          </cell>
          <cell r="HS39" t="str">
            <v xml:space="preserve"> </v>
          </cell>
          <cell r="HT39" t="str">
            <v xml:space="preserve"> </v>
          </cell>
        </row>
        <row r="40">
          <cell r="V40" t="str">
            <v xml:space="preserve"> </v>
          </cell>
          <cell r="W40" t="str">
            <v xml:space="preserve"> </v>
          </cell>
          <cell r="X40" t="str">
            <v xml:space="preserve"> </v>
          </cell>
          <cell r="Y40" t="str">
            <v xml:space="preserve"> </v>
          </cell>
          <cell r="AC40" t="str">
            <v xml:space="preserve"> </v>
          </cell>
          <cell r="AD40" t="str">
            <v xml:space="preserve"> </v>
          </cell>
          <cell r="AE40" t="str">
            <v xml:space="preserve"> </v>
          </cell>
          <cell r="AF40" t="str">
            <v xml:space="preserve"> </v>
          </cell>
          <cell r="AJ40" t="str">
            <v xml:space="preserve"> </v>
          </cell>
          <cell r="AK40" t="str">
            <v xml:space="preserve"> </v>
          </cell>
          <cell r="AL40" t="str">
            <v xml:space="preserve"> </v>
          </cell>
          <cell r="AM40" t="str">
            <v xml:space="preserve"> </v>
          </cell>
          <cell r="AQ40" t="str">
            <v xml:space="preserve"> </v>
          </cell>
          <cell r="AR40" t="str">
            <v xml:space="preserve"> </v>
          </cell>
          <cell r="AS40" t="str">
            <v xml:space="preserve"> </v>
          </cell>
          <cell r="AT40" t="str">
            <v xml:space="preserve"> </v>
          </cell>
          <cell r="AX40" t="str">
            <v xml:space="preserve"> </v>
          </cell>
          <cell r="AY40" t="str">
            <v xml:space="preserve"> </v>
          </cell>
          <cell r="AZ40" t="str">
            <v xml:space="preserve"> </v>
          </cell>
          <cell r="BA40" t="str">
            <v xml:space="preserve"> </v>
          </cell>
          <cell r="BE40" t="str">
            <v xml:space="preserve"> </v>
          </cell>
          <cell r="BF40" t="str">
            <v xml:space="preserve"> </v>
          </cell>
          <cell r="BG40" t="str">
            <v xml:space="preserve"> </v>
          </cell>
          <cell r="BH40" t="str">
            <v xml:space="preserve"> </v>
          </cell>
          <cell r="BL40" t="str">
            <v xml:space="preserve"> </v>
          </cell>
          <cell r="BM40" t="str">
            <v xml:space="preserve"> </v>
          </cell>
          <cell r="BN40" t="str">
            <v xml:space="preserve"> </v>
          </cell>
          <cell r="BO40" t="str">
            <v xml:space="preserve"> </v>
          </cell>
          <cell r="BS40" t="str">
            <v xml:space="preserve"> </v>
          </cell>
          <cell r="BT40" t="str">
            <v xml:space="preserve"> </v>
          </cell>
          <cell r="BU40" t="str">
            <v xml:space="preserve"> </v>
          </cell>
          <cell r="BV40" t="str">
            <v xml:space="preserve"> </v>
          </cell>
          <cell r="BZ40" t="str">
            <v xml:space="preserve"> </v>
          </cell>
          <cell r="CA40" t="str">
            <v xml:space="preserve"> </v>
          </cell>
          <cell r="CB40" t="str">
            <v xml:space="preserve"> </v>
          </cell>
          <cell r="CC40" t="str">
            <v xml:space="preserve"> </v>
          </cell>
          <cell r="CG40" t="str">
            <v xml:space="preserve"> </v>
          </cell>
          <cell r="CH40" t="str">
            <v xml:space="preserve"> </v>
          </cell>
          <cell r="CI40" t="str">
            <v xml:space="preserve"> </v>
          </cell>
          <cell r="CJ40" t="str">
            <v xml:space="preserve"> </v>
          </cell>
          <cell r="CN40" t="str">
            <v xml:space="preserve"> </v>
          </cell>
          <cell r="CO40" t="str">
            <v xml:space="preserve"> </v>
          </cell>
          <cell r="CP40" t="str">
            <v xml:space="preserve"> </v>
          </cell>
          <cell r="CQ40" t="str">
            <v xml:space="preserve"> </v>
          </cell>
          <cell r="CU40" t="str">
            <v xml:space="preserve"> </v>
          </cell>
          <cell r="CV40" t="str">
            <v xml:space="preserve"> </v>
          </cell>
          <cell r="CW40" t="str">
            <v xml:space="preserve"> </v>
          </cell>
          <cell r="CX40" t="str">
            <v xml:space="preserve"> </v>
          </cell>
          <cell r="DB40" t="str">
            <v xml:space="preserve"> </v>
          </cell>
          <cell r="DC40" t="str">
            <v xml:space="preserve"> </v>
          </cell>
          <cell r="DD40" t="str">
            <v xml:space="preserve"> </v>
          </cell>
          <cell r="DE40" t="str">
            <v xml:space="preserve"> </v>
          </cell>
          <cell r="DI40" t="str">
            <v xml:space="preserve"> </v>
          </cell>
          <cell r="DJ40" t="str">
            <v xml:space="preserve"> </v>
          </cell>
          <cell r="DK40" t="str">
            <v xml:space="preserve"> </v>
          </cell>
          <cell r="DL40" t="str">
            <v xml:space="preserve"> </v>
          </cell>
          <cell r="DP40" t="str">
            <v xml:space="preserve"> </v>
          </cell>
          <cell r="DQ40" t="str">
            <v xml:space="preserve"> </v>
          </cell>
          <cell r="DR40" t="str">
            <v xml:space="preserve"> </v>
          </cell>
          <cell r="DS40" t="str">
            <v xml:space="preserve"> </v>
          </cell>
          <cell r="DW40" t="str">
            <v xml:space="preserve"> </v>
          </cell>
          <cell r="DX40" t="str">
            <v xml:space="preserve"> </v>
          </cell>
          <cell r="DY40" t="str">
            <v xml:space="preserve"> </v>
          </cell>
          <cell r="DZ40" t="str">
            <v xml:space="preserve"> </v>
          </cell>
          <cell r="ED40" t="str">
            <v xml:space="preserve"> </v>
          </cell>
          <cell r="EE40" t="str">
            <v xml:space="preserve"> </v>
          </cell>
          <cell r="EF40" t="str">
            <v xml:space="preserve"> </v>
          </cell>
          <cell r="EG40" t="str">
            <v xml:space="preserve"> </v>
          </cell>
          <cell r="EK40" t="str">
            <v xml:space="preserve"> </v>
          </cell>
          <cell r="EL40" t="str">
            <v xml:space="preserve"> </v>
          </cell>
          <cell r="EM40" t="str">
            <v xml:space="preserve"> </v>
          </cell>
          <cell r="EN40" t="str">
            <v xml:space="preserve"> </v>
          </cell>
          <cell r="ER40" t="str">
            <v xml:space="preserve"> </v>
          </cell>
          <cell r="ES40" t="str">
            <v xml:space="preserve"> </v>
          </cell>
          <cell r="ET40" t="str">
            <v xml:space="preserve"> </v>
          </cell>
          <cell r="EU40" t="str">
            <v xml:space="preserve"> </v>
          </cell>
          <cell r="EY40" t="str">
            <v xml:space="preserve"> </v>
          </cell>
          <cell r="EZ40" t="str">
            <v xml:space="preserve"> </v>
          </cell>
          <cell r="FA40" t="str">
            <v xml:space="preserve"> </v>
          </cell>
          <cell r="FB40" t="str">
            <v xml:space="preserve"> </v>
          </cell>
          <cell r="FF40" t="str">
            <v xml:space="preserve"> </v>
          </cell>
          <cell r="FG40" t="str">
            <v xml:space="preserve"> </v>
          </cell>
          <cell r="FH40" t="str">
            <v xml:space="preserve"> </v>
          </cell>
          <cell r="FI40" t="str">
            <v xml:space="preserve"> </v>
          </cell>
          <cell r="FM40" t="str">
            <v xml:space="preserve"> </v>
          </cell>
          <cell r="FN40" t="str">
            <v xml:space="preserve"> </v>
          </cell>
          <cell r="FO40" t="str">
            <v xml:space="preserve"> </v>
          </cell>
          <cell r="FP40" t="str">
            <v xml:space="preserve"> </v>
          </cell>
          <cell r="FT40" t="str">
            <v xml:space="preserve"> </v>
          </cell>
          <cell r="FU40" t="str">
            <v xml:space="preserve"> </v>
          </cell>
          <cell r="FV40" t="str">
            <v xml:space="preserve"> </v>
          </cell>
          <cell r="FW40" t="str">
            <v xml:space="preserve"> </v>
          </cell>
          <cell r="GA40" t="str">
            <v xml:space="preserve"> </v>
          </cell>
          <cell r="GB40" t="str">
            <v xml:space="preserve"> </v>
          </cell>
          <cell r="GC40" t="str">
            <v xml:space="preserve"> </v>
          </cell>
          <cell r="GD40" t="str">
            <v xml:space="preserve"> </v>
          </cell>
          <cell r="GH40" t="str">
            <v xml:space="preserve"> </v>
          </cell>
          <cell r="GI40" t="str">
            <v xml:space="preserve"> </v>
          </cell>
          <cell r="GJ40" t="str">
            <v xml:space="preserve"> </v>
          </cell>
          <cell r="GK40" t="str">
            <v xml:space="preserve"> </v>
          </cell>
          <cell r="GO40" t="str">
            <v xml:space="preserve"> </v>
          </cell>
          <cell r="GP40" t="str">
            <v xml:space="preserve"> </v>
          </cell>
          <cell r="GQ40" t="str">
            <v xml:space="preserve"> </v>
          </cell>
          <cell r="GR40" t="str">
            <v xml:space="preserve"> </v>
          </cell>
          <cell r="GV40" t="str">
            <v xml:space="preserve"> </v>
          </cell>
          <cell r="GW40" t="str">
            <v xml:space="preserve"> </v>
          </cell>
          <cell r="GX40" t="str">
            <v xml:space="preserve"> </v>
          </cell>
          <cell r="GY40" t="str">
            <v xml:space="preserve"> </v>
          </cell>
          <cell r="HC40" t="str">
            <v xml:space="preserve"> </v>
          </cell>
          <cell r="HD40" t="str">
            <v xml:space="preserve"> </v>
          </cell>
          <cell r="HE40" t="str">
            <v xml:space="preserve"> </v>
          </cell>
          <cell r="HF40" t="str">
            <v xml:space="preserve"> </v>
          </cell>
          <cell r="HJ40" t="str">
            <v xml:space="preserve"> </v>
          </cell>
          <cell r="HK40" t="str">
            <v xml:space="preserve"> </v>
          </cell>
          <cell r="HL40" t="str">
            <v xml:space="preserve"> </v>
          </cell>
          <cell r="HM40" t="str">
            <v xml:space="preserve"> </v>
          </cell>
          <cell r="HQ40" t="str">
            <v xml:space="preserve"> </v>
          </cell>
          <cell r="HR40" t="str">
            <v xml:space="preserve"> </v>
          </cell>
          <cell r="HS40" t="str">
            <v xml:space="preserve"> </v>
          </cell>
          <cell r="HT40" t="str">
            <v xml:space="preserve"> </v>
          </cell>
        </row>
        <row r="43">
          <cell r="O43" t="str">
            <v>82-PSV-8239</v>
          </cell>
          <cell r="V43" t="str">
            <v>20-PRV-002</v>
          </cell>
          <cell r="AC43" t="str">
            <v>20-PRV-003</v>
          </cell>
          <cell r="AJ43" t="str">
            <v>20-PRV-004</v>
          </cell>
          <cell r="AQ43" t="str">
            <v>Z</v>
          </cell>
          <cell r="AX43" t="str">
            <v>Z</v>
          </cell>
          <cell r="BE43" t="str">
            <v>Z</v>
          </cell>
          <cell r="BL43" t="str">
            <v>Z</v>
          </cell>
          <cell r="BS43" t="str">
            <v>Z</v>
          </cell>
          <cell r="BZ43" t="str">
            <v>Z</v>
          </cell>
          <cell r="CG43" t="str">
            <v>Z</v>
          </cell>
          <cell r="CN43" t="str">
            <v>Z</v>
          </cell>
          <cell r="CU43" t="str">
            <v>Z</v>
          </cell>
          <cell r="DB43" t="str">
            <v>Z</v>
          </cell>
          <cell r="DI43" t="str">
            <v>Z</v>
          </cell>
          <cell r="DP43" t="str">
            <v>Z</v>
          </cell>
          <cell r="DW43" t="str">
            <v>Z</v>
          </cell>
          <cell r="ED43" t="str">
            <v>Z</v>
          </cell>
          <cell r="EK43" t="str">
            <v>Z</v>
          </cell>
          <cell r="ER43" t="str">
            <v>Z</v>
          </cell>
          <cell r="EY43" t="str">
            <v>Z</v>
          </cell>
          <cell r="FF43" t="str">
            <v>Z</v>
          </cell>
          <cell r="FM43" t="str">
            <v>Z</v>
          </cell>
          <cell r="FT43" t="str">
            <v>Z</v>
          </cell>
          <cell r="GA43" t="str">
            <v>Z</v>
          </cell>
          <cell r="GH43" t="str">
            <v>Z</v>
          </cell>
          <cell r="GO43" t="str">
            <v>Z</v>
          </cell>
          <cell r="GV43" t="str">
            <v>Z</v>
          </cell>
          <cell r="HC43" t="str">
            <v>Z</v>
          </cell>
          <cell r="HJ43" t="str">
            <v>Z</v>
          </cell>
          <cell r="HQ43" t="str">
            <v>Z</v>
          </cell>
        </row>
        <row r="44">
          <cell r="O44" t="str">
            <v>LPG</v>
          </cell>
          <cell r="V44" t="str">
            <v>20-D-002</v>
          </cell>
          <cell r="AC44" t="str">
            <v>20-D-003</v>
          </cell>
          <cell r="AJ44" t="str">
            <v>20-D-004</v>
          </cell>
          <cell r="CG44" t="str">
            <v xml:space="preserve"> </v>
          </cell>
          <cell r="CU44" t="str">
            <v xml:space="preserve"> </v>
          </cell>
          <cell r="DB44" t="str">
            <v xml:space="preserve"> </v>
          </cell>
          <cell r="DI44" t="str">
            <v xml:space="preserve"> </v>
          </cell>
          <cell r="DP44" t="str">
            <v xml:space="preserve"> </v>
          </cell>
          <cell r="DW44" t="str">
            <v xml:space="preserve"> </v>
          </cell>
          <cell r="ED44" t="str">
            <v xml:space="preserve"> </v>
          </cell>
          <cell r="EK44" t="str">
            <v xml:space="preserve"> </v>
          </cell>
          <cell r="ER44" t="str">
            <v xml:space="preserve"> </v>
          </cell>
          <cell r="EY44" t="str">
            <v xml:space="preserve"> </v>
          </cell>
          <cell r="FF44" t="str">
            <v xml:space="preserve"> </v>
          </cell>
          <cell r="FM44" t="str">
            <v xml:space="preserve"> </v>
          </cell>
          <cell r="FT44" t="str">
            <v xml:space="preserve"> </v>
          </cell>
          <cell r="GA44" t="str">
            <v xml:space="preserve"> </v>
          </cell>
          <cell r="GH44" t="str">
            <v xml:space="preserve"> </v>
          </cell>
          <cell r="GO44" t="str">
            <v xml:space="preserve"> </v>
          </cell>
          <cell r="GV44" t="str">
            <v xml:space="preserve"> </v>
          </cell>
          <cell r="HC44" t="str">
            <v xml:space="preserve"> </v>
          </cell>
          <cell r="HJ44" t="str">
            <v xml:space="preserve"> </v>
          </cell>
          <cell r="HQ44" t="str">
            <v xml:space="preserve"> </v>
          </cell>
        </row>
        <row r="45">
          <cell r="V45">
            <v>1</v>
          </cell>
          <cell r="AC45">
            <v>1</v>
          </cell>
          <cell r="AJ45">
            <v>1</v>
          </cell>
          <cell r="AQ45">
            <v>1</v>
          </cell>
          <cell r="AX45">
            <v>1</v>
          </cell>
          <cell r="BE45">
            <v>1</v>
          </cell>
          <cell r="BL45">
            <v>1</v>
          </cell>
          <cell r="BS45">
            <v>1</v>
          </cell>
          <cell r="BZ45">
            <v>1</v>
          </cell>
          <cell r="CG45">
            <v>1</v>
          </cell>
          <cell r="CN45">
            <v>1</v>
          </cell>
          <cell r="CU45">
            <v>1</v>
          </cell>
          <cell r="DB45">
            <v>1</v>
          </cell>
          <cell r="DI45">
            <v>1</v>
          </cell>
          <cell r="DP45">
            <v>1</v>
          </cell>
          <cell r="DW45">
            <v>1</v>
          </cell>
          <cell r="ED45">
            <v>1</v>
          </cell>
          <cell r="EK45">
            <v>1</v>
          </cell>
          <cell r="ER45">
            <v>1</v>
          </cell>
          <cell r="EY45">
            <v>1</v>
          </cell>
          <cell r="FF45">
            <v>1</v>
          </cell>
          <cell r="FM45">
            <v>1</v>
          </cell>
          <cell r="FT45">
            <v>1</v>
          </cell>
          <cell r="GA45">
            <v>1</v>
          </cell>
          <cell r="GH45">
            <v>1</v>
          </cell>
          <cell r="GO45">
            <v>1</v>
          </cell>
          <cell r="GV45">
            <v>1</v>
          </cell>
          <cell r="HC45">
            <v>1</v>
          </cell>
          <cell r="HJ45">
            <v>1</v>
          </cell>
          <cell r="HQ45">
            <v>1</v>
          </cell>
        </row>
        <row r="46">
          <cell r="V46">
            <v>1</v>
          </cell>
          <cell r="AC46">
            <v>2</v>
          </cell>
          <cell r="AJ46">
            <v>1</v>
          </cell>
          <cell r="AQ46">
            <v>1</v>
          </cell>
          <cell r="AX46">
            <v>1</v>
          </cell>
          <cell r="BE46">
            <v>1</v>
          </cell>
          <cell r="BL46">
            <v>1</v>
          </cell>
          <cell r="BS46">
            <v>1</v>
          </cell>
          <cell r="BZ46">
            <v>1</v>
          </cell>
          <cell r="CG46">
            <v>1</v>
          </cell>
          <cell r="CN46">
            <v>1</v>
          </cell>
          <cell r="CU46">
            <v>1</v>
          </cell>
          <cell r="DB46">
            <v>1</v>
          </cell>
          <cell r="DI46">
            <v>1</v>
          </cell>
          <cell r="DP46">
            <v>1</v>
          </cell>
          <cell r="DW46">
            <v>1</v>
          </cell>
          <cell r="ED46">
            <v>1</v>
          </cell>
          <cell r="EK46">
            <v>1</v>
          </cell>
          <cell r="ER46">
            <v>1</v>
          </cell>
          <cell r="EY46">
            <v>1</v>
          </cell>
          <cell r="FF46">
            <v>1</v>
          </cell>
          <cell r="FM46">
            <v>1</v>
          </cell>
          <cell r="FT46">
            <v>1</v>
          </cell>
          <cell r="GA46">
            <v>1</v>
          </cell>
          <cell r="GH46">
            <v>1</v>
          </cell>
          <cell r="GO46">
            <v>1</v>
          </cell>
          <cell r="GV46">
            <v>1</v>
          </cell>
          <cell r="HC46">
            <v>1</v>
          </cell>
          <cell r="HJ46">
            <v>1</v>
          </cell>
          <cell r="HQ46">
            <v>1</v>
          </cell>
        </row>
        <row r="47">
          <cell r="V47">
            <v>1</v>
          </cell>
          <cell r="AC47">
            <v>1</v>
          </cell>
          <cell r="AJ47">
            <v>1</v>
          </cell>
          <cell r="AQ47">
            <v>1</v>
          </cell>
          <cell r="AX47">
            <v>1</v>
          </cell>
          <cell r="BE47">
            <v>1</v>
          </cell>
          <cell r="BL47">
            <v>1</v>
          </cell>
          <cell r="BS47">
            <v>1</v>
          </cell>
          <cell r="BZ47">
            <v>1</v>
          </cell>
          <cell r="CG47">
            <v>1</v>
          </cell>
          <cell r="CN47">
            <v>1</v>
          </cell>
          <cell r="CU47">
            <v>1</v>
          </cell>
          <cell r="DB47">
            <v>1</v>
          </cell>
          <cell r="DI47">
            <v>1</v>
          </cell>
          <cell r="DP47">
            <v>1</v>
          </cell>
          <cell r="DW47">
            <v>1</v>
          </cell>
          <cell r="ED47">
            <v>1</v>
          </cell>
          <cell r="EK47">
            <v>1</v>
          </cell>
          <cell r="ER47">
            <v>1</v>
          </cell>
          <cell r="EY47">
            <v>1</v>
          </cell>
          <cell r="FF47">
            <v>1</v>
          </cell>
          <cell r="FM47">
            <v>1</v>
          </cell>
          <cell r="FT47">
            <v>1</v>
          </cell>
          <cell r="GA47">
            <v>1</v>
          </cell>
          <cell r="GH47">
            <v>1</v>
          </cell>
          <cell r="GO47">
            <v>1</v>
          </cell>
          <cell r="GV47">
            <v>1</v>
          </cell>
          <cell r="HC47">
            <v>1</v>
          </cell>
          <cell r="HJ47">
            <v>1</v>
          </cell>
          <cell r="HQ47">
            <v>1</v>
          </cell>
        </row>
        <row r="49">
          <cell r="V49">
            <v>188.55</v>
          </cell>
          <cell r="AC49">
            <v>52</v>
          </cell>
          <cell r="AJ49">
            <v>92</v>
          </cell>
          <cell r="AQ49">
            <v>58</v>
          </cell>
          <cell r="AX49">
            <v>37.5</v>
          </cell>
          <cell r="BE49">
            <v>82.6</v>
          </cell>
          <cell r="BL49">
            <v>11.3</v>
          </cell>
          <cell r="BS49">
            <v>3.5</v>
          </cell>
          <cell r="BZ49">
            <v>20.7</v>
          </cell>
          <cell r="CG49">
            <v>1</v>
          </cell>
          <cell r="CN49">
            <v>17.600000000000001</v>
          </cell>
          <cell r="CU49">
            <v>1</v>
          </cell>
          <cell r="DB49">
            <v>1</v>
          </cell>
          <cell r="DI49">
            <v>1</v>
          </cell>
          <cell r="DP49">
            <v>1</v>
          </cell>
          <cell r="DW49">
            <v>1</v>
          </cell>
          <cell r="ED49">
            <v>1</v>
          </cell>
          <cell r="EK49">
            <v>1</v>
          </cell>
          <cell r="ER49">
            <v>1</v>
          </cell>
          <cell r="EY49">
            <v>1</v>
          </cell>
          <cell r="FF49">
            <v>1</v>
          </cell>
          <cell r="FM49">
            <v>1</v>
          </cell>
          <cell r="FT49">
            <v>1</v>
          </cell>
          <cell r="GA49">
            <v>1</v>
          </cell>
          <cell r="GH49">
            <v>1</v>
          </cell>
          <cell r="GO49">
            <v>1</v>
          </cell>
          <cell r="GV49">
            <v>1</v>
          </cell>
          <cell r="HC49">
            <v>1</v>
          </cell>
          <cell r="HJ49">
            <v>1</v>
          </cell>
          <cell r="HQ49">
            <v>1</v>
          </cell>
        </row>
        <row r="50">
          <cell r="V50">
            <v>185</v>
          </cell>
          <cell r="AC50">
            <v>280</v>
          </cell>
          <cell r="AJ50">
            <v>85</v>
          </cell>
          <cell r="AQ50">
            <v>120</v>
          </cell>
          <cell r="AX50">
            <v>150</v>
          </cell>
          <cell r="BE50">
            <v>150</v>
          </cell>
          <cell r="BL50">
            <v>191</v>
          </cell>
          <cell r="BS50">
            <v>168</v>
          </cell>
          <cell r="BZ50">
            <v>150</v>
          </cell>
          <cell r="CG50">
            <v>100</v>
          </cell>
          <cell r="CN50">
            <v>120</v>
          </cell>
          <cell r="CU50">
            <v>100</v>
          </cell>
          <cell r="DB50">
            <v>100</v>
          </cell>
          <cell r="DI50">
            <v>100</v>
          </cell>
          <cell r="DP50">
            <v>100</v>
          </cell>
          <cell r="DW50">
            <v>100</v>
          </cell>
          <cell r="ED50">
            <v>100</v>
          </cell>
          <cell r="EK50">
            <v>100</v>
          </cell>
          <cell r="ER50">
            <v>100</v>
          </cell>
          <cell r="EY50">
            <v>100</v>
          </cell>
          <cell r="FF50">
            <v>100</v>
          </cell>
          <cell r="FM50">
            <v>100</v>
          </cell>
          <cell r="FT50">
            <v>100</v>
          </cell>
          <cell r="GA50">
            <v>100</v>
          </cell>
          <cell r="GH50">
            <v>100</v>
          </cell>
          <cell r="GO50">
            <v>100</v>
          </cell>
          <cell r="GV50">
            <v>100</v>
          </cell>
          <cell r="HC50">
            <v>100</v>
          </cell>
          <cell r="HJ50">
            <v>100</v>
          </cell>
          <cell r="HQ50">
            <v>100</v>
          </cell>
        </row>
        <row r="51">
          <cell r="V51">
            <v>60.92</v>
          </cell>
          <cell r="AC51">
            <v>47</v>
          </cell>
          <cell r="AJ51">
            <v>84</v>
          </cell>
          <cell r="AQ51">
            <v>52.74</v>
          </cell>
          <cell r="AX51">
            <v>33.4</v>
          </cell>
          <cell r="BE51">
            <v>71.37</v>
          </cell>
          <cell r="BL51">
            <v>7.74</v>
          </cell>
          <cell r="BS51">
            <v>1.06</v>
          </cell>
          <cell r="BZ51">
            <v>17.93</v>
          </cell>
          <cell r="CG51">
            <v>0</v>
          </cell>
          <cell r="CN51">
            <v>15.82</v>
          </cell>
          <cell r="CU51">
            <v>0</v>
          </cell>
          <cell r="DB51">
            <v>0</v>
          </cell>
          <cell r="DI51">
            <v>0</v>
          </cell>
          <cell r="DP51">
            <v>0</v>
          </cell>
          <cell r="DW51">
            <v>0</v>
          </cell>
          <cell r="ED51">
            <v>0</v>
          </cell>
          <cell r="EK51">
            <v>0</v>
          </cell>
          <cell r="ER51">
            <v>0</v>
          </cell>
          <cell r="EY51">
            <v>0</v>
          </cell>
          <cell r="FF51">
            <v>0</v>
          </cell>
          <cell r="FM51">
            <v>0</v>
          </cell>
          <cell r="FT51">
            <v>0</v>
          </cell>
          <cell r="GA51">
            <v>0</v>
          </cell>
          <cell r="GH51">
            <v>0</v>
          </cell>
          <cell r="GO51">
            <v>0</v>
          </cell>
          <cell r="GV51">
            <v>0</v>
          </cell>
          <cell r="HC51">
            <v>0</v>
          </cell>
          <cell r="HJ51">
            <v>0</v>
          </cell>
          <cell r="HQ51">
            <v>0</v>
          </cell>
        </row>
        <row r="52">
          <cell r="V52">
            <v>113</v>
          </cell>
          <cell r="AC52">
            <v>261</v>
          </cell>
          <cell r="AJ52">
            <v>24.9</v>
          </cell>
          <cell r="AQ52">
            <v>55</v>
          </cell>
          <cell r="AX52">
            <v>112</v>
          </cell>
          <cell r="BE52">
            <v>117</v>
          </cell>
          <cell r="BL52">
            <v>155</v>
          </cell>
          <cell r="BS52">
            <v>135</v>
          </cell>
          <cell r="BZ52">
            <v>127</v>
          </cell>
          <cell r="CG52">
            <v>0</v>
          </cell>
          <cell r="CN52">
            <v>55</v>
          </cell>
          <cell r="CU52">
            <v>0</v>
          </cell>
          <cell r="DB52">
            <v>0</v>
          </cell>
          <cell r="DI52">
            <v>0</v>
          </cell>
          <cell r="DP52">
            <v>0</v>
          </cell>
          <cell r="DW52">
            <v>0</v>
          </cell>
          <cell r="ED52">
            <v>0</v>
          </cell>
          <cell r="EK52">
            <v>0</v>
          </cell>
          <cell r="ER52">
            <v>0</v>
          </cell>
          <cell r="EY52">
            <v>0</v>
          </cell>
          <cell r="FF52">
            <v>0</v>
          </cell>
          <cell r="FM52">
            <v>0</v>
          </cell>
          <cell r="FT52">
            <v>0</v>
          </cell>
          <cell r="GA52">
            <v>0</v>
          </cell>
          <cell r="GH52">
            <v>0</v>
          </cell>
          <cell r="GO52">
            <v>0</v>
          </cell>
          <cell r="GV52">
            <v>0</v>
          </cell>
          <cell r="HC52">
            <v>0</v>
          </cell>
          <cell r="HJ52">
            <v>0</v>
          </cell>
          <cell r="HQ52">
            <v>0</v>
          </cell>
        </row>
        <row r="53">
          <cell r="V53">
            <v>14.69</v>
          </cell>
          <cell r="AC53">
            <v>1.0331999999999999</v>
          </cell>
          <cell r="AJ53">
            <v>1.0129999999999999</v>
          </cell>
          <cell r="AQ53">
            <v>1.0331999999999999</v>
          </cell>
          <cell r="AX53">
            <v>1.0331999999999999</v>
          </cell>
          <cell r="BE53">
            <v>1.0331999999999999</v>
          </cell>
          <cell r="BL53">
            <v>1.0331999999999999</v>
          </cell>
          <cell r="BS53">
            <v>1.0331999999999999</v>
          </cell>
          <cell r="BZ53">
            <v>1.0331999999999999</v>
          </cell>
          <cell r="CG53">
            <v>14.696</v>
          </cell>
          <cell r="CN53">
            <v>1.0331999999999999</v>
          </cell>
          <cell r="CU53">
            <v>14.696</v>
          </cell>
          <cell r="DB53">
            <v>14.696</v>
          </cell>
          <cell r="DI53">
            <v>14.696</v>
          </cell>
          <cell r="DP53">
            <v>14.696</v>
          </cell>
          <cell r="DW53">
            <v>14.696</v>
          </cell>
          <cell r="ED53">
            <v>14.696</v>
          </cell>
          <cell r="EK53">
            <v>14.696</v>
          </cell>
          <cell r="ER53">
            <v>14.696</v>
          </cell>
          <cell r="EY53">
            <v>14.696</v>
          </cell>
          <cell r="FF53">
            <v>14.696</v>
          </cell>
          <cell r="FM53">
            <v>14.696</v>
          </cell>
          <cell r="FT53">
            <v>14.696</v>
          </cell>
          <cell r="GA53">
            <v>14.696</v>
          </cell>
          <cell r="GH53">
            <v>14.696</v>
          </cell>
          <cell r="GO53">
            <v>14.696</v>
          </cell>
          <cell r="GV53">
            <v>14.696</v>
          </cell>
          <cell r="HC53">
            <v>14.696</v>
          </cell>
          <cell r="HJ53">
            <v>14.696</v>
          </cell>
          <cell r="HQ53">
            <v>14.696</v>
          </cell>
        </row>
        <row r="54">
          <cell r="V54">
            <v>-26</v>
          </cell>
          <cell r="AC54">
            <v>-26</v>
          </cell>
          <cell r="AJ54">
            <v>-26</v>
          </cell>
          <cell r="AQ54">
            <v>-26</v>
          </cell>
          <cell r="AX54">
            <v>-26</v>
          </cell>
          <cell r="BE54">
            <v>-26</v>
          </cell>
          <cell r="BL54">
            <v>-26</v>
          </cell>
          <cell r="BS54">
            <v>-26</v>
          </cell>
          <cell r="BZ54">
            <v>-26</v>
          </cell>
          <cell r="CG54">
            <v>0</v>
          </cell>
          <cell r="CN54">
            <v>-26</v>
          </cell>
          <cell r="CU54">
            <v>0</v>
          </cell>
          <cell r="DB54">
            <v>0</v>
          </cell>
          <cell r="DI54">
            <v>0</v>
          </cell>
          <cell r="DP54">
            <v>0</v>
          </cell>
          <cell r="DW54">
            <v>0</v>
          </cell>
          <cell r="ED54">
            <v>0</v>
          </cell>
          <cell r="EK54">
            <v>0</v>
          </cell>
          <cell r="ER54">
            <v>0</v>
          </cell>
          <cell r="EY54">
            <v>0</v>
          </cell>
          <cell r="FF54">
            <v>0</v>
          </cell>
          <cell r="FM54">
            <v>0</v>
          </cell>
          <cell r="FT54">
            <v>0</v>
          </cell>
          <cell r="GA54">
            <v>0</v>
          </cell>
          <cell r="GH54">
            <v>0</v>
          </cell>
          <cell r="GO54">
            <v>0</v>
          </cell>
          <cell r="GV54">
            <v>0</v>
          </cell>
          <cell r="HC54">
            <v>0</v>
          </cell>
          <cell r="HJ54">
            <v>0</v>
          </cell>
          <cell r="HQ54">
            <v>0</v>
          </cell>
        </row>
        <row r="57">
          <cell r="V57">
            <v>19</v>
          </cell>
          <cell r="AC57">
            <v>14</v>
          </cell>
          <cell r="AJ57">
            <v>8</v>
          </cell>
          <cell r="AQ57">
            <v>2</v>
          </cell>
          <cell r="AX57">
            <v>8</v>
          </cell>
          <cell r="BE57">
            <v>8</v>
          </cell>
          <cell r="BL57">
            <v>2</v>
          </cell>
          <cell r="BS57">
            <v>2</v>
          </cell>
          <cell r="BZ57">
            <v>8</v>
          </cell>
          <cell r="CG57">
            <v>1</v>
          </cell>
          <cell r="CN57">
            <v>2</v>
          </cell>
          <cell r="CU57">
            <v>1</v>
          </cell>
          <cell r="DB57">
            <v>1</v>
          </cell>
          <cell r="DI57">
            <v>1</v>
          </cell>
          <cell r="DP57">
            <v>1</v>
          </cell>
          <cell r="DW57">
            <v>1</v>
          </cell>
          <cell r="ED57">
            <v>1</v>
          </cell>
          <cell r="EK57">
            <v>1</v>
          </cell>
          <cell r="ER57">
            <v>1</v>
          </cell>
          <cell r="EY57">
            <v>1</v>
          </cell>
          <cell r="FF57">
            <v>1</v>
          </cell>
          <cell r="FM57">
            <v>1</v>
          </cell>
          <cell r="FT57">
            <v>1</v>
          </cell>
          <cell r="GA57">
            <v>1</v>
          </cell>
          <cell r="GH57">
            <v>1</v>
          </cell>
          <cell r="GO57">
            <v>1</v>
          </cell>
          <cell r="GV57">
            <v>1</v>
          </cell>
          <cell r="HC57">
            <v>1</v>
          </cell>
          <cell r="HJ57">
            <v>1</v>
          </cell>
          <cell r="HQ57">
            <v>1</v>
          </cell>
        </row>
        <row r="58">
          <cell r="V58">
            <v>1</v>
          </cell>
          <cell r="AC58">
            <v>1</v>
          </cell>
          <cell r="AJ58">
            <v>1</v>
          </cell>
          <cell r="AQ58">
            <v>23</v>
          </cell>
          <cell r="AX58">
            <v>1</v>
          </cell>
          <cell r="BE58">
            <v>1</v>
          </cell>
          <cell r="BL58">
            <v>17</v>
          </cell>
          <cell r="BS58">
            <v>3</v>
          </cell>
          <cell r="BZ58">
            <v>1</v>
          </cell>
          <cell r="CG58">
            <v>1</v>
          </cell>
          <cell r="CN58">
            <v>16</v>
          </cell>
          <cell r="CU58">
            <v>1</v>
          </cell>
          <cell r="DB58">
            <v>1</v>
          </cell>
          <cell r="DI58">
            <v>1</v>
          </cell>
          <cell r="DP58">
            <v>1</v>
          </cell>
          <cell r="DW58">
            <v>1</v>
          </cell>
          <cell r="ED58">
            <v>1</v>
          </cell>
          <cell r="EK58">
            <v>1</v>
          </cell>
          <cell r="ER58">
            <v>1</v>
          </cell>
          <cell r="EY58">
            <v>1</v>
          </cell>
          <cell r="FF58">
            <v>1</v>
          </cell>
          <cell r="FM58">
            <v>1</v>
          </cell>
          <cell r="FT58">
            <v>1</v>
          </cell>
          <cell r="GA58">
            <v>1</v>
          </cell>
          <cell r="GH58">
            <v>1</v>
          </cell>
          <cell r="GO58">
            <v>1</v>
          </cell>
          <cell r="GV58">
            <v>1</v>
          </cell>
          <cell r="HC58">
            <v>1</v>
          </cell>
          <cell r="HJ58">
            <v>1</v>
          </cell>
          <cell r="HQ58">
            <v>1</v>
          </cell>
        </row>
        <row r="59">
          <cell r="V59">
            <v>1</v>
          </cell>
          <cell r="AC59">
            <v>1</v>
          </cell>
          <cell r="AJ59">
            <v>1</v>
          </cell>
          <cell r="AQ59">
            <v>16</v>
          </cell>
          <cell r="AX59">
            <v>1</v>
          </cell>
          <cell r="BE59">
            <v>1</v>
          </cell>
          <cell r="BL59">
            <v>16</v>
          </cell>
          <cell r="BS59">
            <v>27</v>
          </cell>
          <cell r="BZ59">
            <v>1</v>
          </cell>
          <cell r="CG59">
            <v>1</v>
          </cell>
          <cell r="CN59">
            <v>25</v>
          </cell>
          <cell r="CU59">
            <v>1</v>
          </cell>
          <cell r="DB59">
            <v>1</v>
          </cell>
          <cell r="DI59">
            <v>1</v>
          </cell>
          <cell r="DP59">
            <v>1</v>
          </cell>
          <cell r="DW59">
            <v>1</v>
          </cell>
          <cell r="ED59">
            <v>1</v>
          </cell>
          <cell r="EK59">
            <v>1</v>
          </cell>
          <cell r="ER59">
            <v>1</v>
          </cell>
          <cell r="EY59">
            <v>1</v>
          </cell>
          <cell r="FF59">
            <v>1</v>
          </cell>
          <cell r="FM59">
            <v>1</v>
          </cell>
          <cell r="FT59">
            <v>1</v>
          </cell>
          <cell r="GA59">
            <v>1</v>
          </cell>
          <cell r="GH59">
            <v>1</v>
          </cell>
          <cell r="GO59">
            <v>1</v>
          </cell>
          <cell r="GV59">
            <v>1</v>
          </cell>
          <cell r="HC59">
            <v>1</v>
          </cell>
          <cell r="HJ59">
            <v>1</v>
          </cell>
          <cell r="HQ59">
            <v>1</v>
          </cell>
        </row>
        <row r="60">
          <cell r="V60">
            <v>1</v>
          </cell>
          <cell r="AC60">
            <v>1</v>
          </cell>
          <cell r="AJ60">
            <v>1</v>
          </cell>
          <cell r="AQ60">
            <v>3</v>
          </cell>
          <cell r="AX60">
            <v>1</v>
          </cell>
          <cell r="BE60">
            <v>1</v>
          </cell>
          <cell r="BL60">
            <v>3</v>
          </cell>
          <cell r="BS60">
            <v>18</v>
          </cell>
          <cell r="BZ60">
            <v>1</v>
          </cell>
          <cell r="CG60">
            <v>1</v>
          </cell>
          <cell r="CN60">
            <v>1</v>
          </cell>
          <cell r="CU60">
            <v>1</v>
          </cell>
          <cell r="DB60">
            <v>1</v>
          </cell>
          <cell r="DI60">
            <v>1</v>
          </cell>
          <cell r="DP60">
            <v>1</v>
          </cell>
          <cell r="DW60">
            <v>1</v>
          </cell>
          <cell r="ED60">
            <v>1</v>
          </cell>
          <cell r="EK60">
            <v>1</v>
          </cell>
          <cell r="ER60">
            <v>1</v>
          </cell>
          <cell r="EY60">
            <v>1</v>
          </cell>
          <cell r="FF60">
            <v>1</v>
          </cell>
          <cell r="FM60">
            <v>1</v>
          </cell>
          <cell r="FT60">
            <v>1</v>
          </cell>
          <cell r="GA60">
            <v>1</v>
          </cell>
          <cell r="GH60">
            <v>1</v>
          </cell>
          <cell r="GO60">
            <v>1</v>
          </cell>
          <cell r="GV60">
            <v>1</v>
          </cell>
          <cell r="HC60">
            <v>1</v>
          </cell>
          <cell r="HJ60">
            <v>1</v>
          </cell>
          <cell r="HQ60">
            <v>1</v>
          </cell>
        </row>
        <row r="61">
          <cell r="V61">
            <v>1</v>
          </cell>
          <cell r="AC61">
            <v>1</v>
          </cell>
          <cell r="AJ61">
            <v>1</v>
          </cell>
          <cell r="AQ61">
            <v>25</v>
          </cell>
          <cell r="AX61">
            <v>1</v>
          </cell>
          <cell r="BE61">
            <v>1</v>
          </cell>
          <cell r="BL61">
            <v>27</v>
          </cell>
          <cell r="BS61">
            <v>12</v>
          </cell>
          <cell r="BZ61">
            <v>1</v>
          </cell>
          <cell r="CG61">
            <v>1</v>
          </cell>
          <cell r="CN61">
            <v>1</v>
          </cell>
          <cell r="CU61">
            <v>1</v>
          </cell>
          <cell r="DB61">
            <v>1</v>
          </cell>
          <cell r="DI61">
            <v>1</v>
          </cell>
          <cell r="DP61">
            <v>1</v>
          </cell>
          <cell r="DW61">
            <v>1</v>
          </cell>
          <cell r="ED61">
            <v>1</v>
          </cell>
          <cell r="EK61">
            <v>1</v>
          </cell>
          <cell r="ER61">
            <v>1</v>
          </cell>
          <cell r="EY61">
            <v>1</v>
          </cell>
          <cell r="FF61">
            <v>1</v>
          </cell>
          <cell r="FM61">
            <v>1</v>
          </cell>
          <cell r="FT61">
            <v>1</v>
          </cell>
          <cell r="GA61">
            <v>1</v>
          </cell>
          <cell r="GH61">
            <v>1</v>
          </cell>
          <cell r="GO61">
            <v>1</v>
          </cell>
          <cell r="GV61">
            <v>1</v>
          </cell>
          <cell r="HC61">
            <v>1</v>
          </cell>
          <cell r="HJ61">
            <v>1</v>
          </cell>
          <cell r="HQ61">
            <v>1</v>
          </cell>
        </row>
        <row r="62">
          <cell r="V62">
            <v>1</v>
          </cell>
          <cell r="AC62">
            <v>1</v>
          </cell>
          <cell r="AJ62">
            <v>1</v>
          </cell>
          <cell r="AQ62">
            <v>26</v>
          </cell>
          <cell r="AX62">
            <v>1</v>
          </cell>
          <cell r="BE62">
            <v>1</v>
          </cell>
          <cell r="BL62">
            <v>1</v>
          </cell>
          <cell r="BS62">
            <v>1</v>
          </cell>
          <cell r="BZ62">
            <v>1</v>
          </cell>
          <cell r="CG62">
            <v>1</v>
          </cell>
          <cell r="CN62">
            <v>1</v>
          </cell>
          <cell r="CU62">
            <v>1</v>
          </cell>
          <cell r="DB62">
            <v>1</v>
          </cell>
          <cell r="DI62">
            <v>1</v>
          </cell>
          <cell r="DP62">
            <v>1</v>
          </cell>
          <cell r="DW62">
            <v>1</v>
          </cell>
          <cell r="ED62">
            <v>1</v>
          </cell>
          <cell r="EK62">
            <v>1</v>
          </cell>
          <cell r="ER62">
            <v>1</v>
          </cell>
          <cell r="EY62">
            <v>1</v>
          </cell>
          <cell r="FF62">
            <v>1</v>
          </cell>
          <cell r="FM62">
            <v>1</v>
          </cell>
          <cell r="FT62">
            <v>1</v>
          </cell>
          <cell r="GA62">
            <v>1</v>
          </cell>
          <cell r="GH62">
            <v>1</v>
          </cell>
          <cell r="GO62">
            <v>1</v>
          </cell>
          <cell r="GV62">
            <v>1</v>
          </cell>
          <cell r="HC62">
            <v>1</v>
          </cell>
          <cell r="HJ62">
            <v>1</v>
          </cell>
          <cell r="HQ62">
            <v>1</v>
          </cell>
        </row>
        <row r="64">
          <cell r="V64" t="str">
            <v>Liquid Level CV Fail Close</v>
          </cell>
          <cell r="AC64" t="str">
            <v>Liquid Level CV Fail Close</v>
          </cell>
          <cell r="AJ64">
            <v>0</v>
          </cell>
          <cell r="AQ64" t="str">
            <v>Liquid Level CV Fail Close</v>
          </cell>
          <cell r="AX64" t="str">
            <v>Liquid Level CV Fail Close</v>
          </cell>
          <cell r="BE64" t="str">
            <v>Liquid Level CV Fail Close</v>
          </cell>
          <cell r="BL64" t="str">
            <v>Liquid Level CV Fail Close</v>
          </cell>
          <cell r="BS64" t="str">
            <v>Liquid Level CV Fail Close</v>
          </cell>
          <cell r="BZ64" t="str">
            <v>Liquid Level CV Fail Close</v>
          </cell>
          <cell r="CG64" t="str">
            <v xml:space="preserve"> #1</v>
          </cell>
          <cell r="CN64" t="str">
            <v>Liquid Level CV Fail Close</v>
          </cell>
          <cell r="CU64" t="str">
            <v xml:space="preserve"> #1</v>
          </cell>
          <cell r="DB64" t="str">
            <v xml:space="preserve"> #1</v>
          </cell>
          <cell r="DI64" t="str">
            <v xml:space="preserve"> #1</v>
          </cell>
          <cell r="DP64" t="str">
            <v xml:space="preserve"> #1</v>
          </cell>
          <cell r="DW64" t="str">
            <v xml:space="preserve"> #1</v>
          </cell>
          <cell r="ED64" t="str">
            <v xml:space="preserve"> #1</v>
          </cell>
          <cell r="EK64" t="str">
            <v xml:space="preserve"> #1</v>
          </cell>
          <cell r="ER64" t="str">
            <v xml:space="preserve"> #1</v>
          </cell>
          <cell r="EY64" t="str">
            <v xml:space="preserve"> #1</v>
          </cell>
          <cell r="FF64" t="str">
            <v xml:space="preserve"> #1</v>
          </cell>
          <cell r="FM64" t="str">
            <v xml:space="preserve"> #1</v>
          </cell>
          <cell r="FT64" t="str">
            <v xml:space="preserve"> #1</v>
          </cell>
          <cell r="GA64" t="str">
            <v xml:space="preserve"> #1</v>
          </cell>
          <cell r="GH64" t="str">
            <v xml:space="preserve"> #1</v>
          </cell>
          <cell r="GO64" t="str">
            <v xml:space="preserve"> #1</v>
          </cell>
          <cell r="GV64" t="str">
            <v xml:space="preserve"> #1</v>
          </cell>
          <cell r="HC64" t="str">
            <v xml:space="preserve"> #1</v>
          </cell>
          <cell r="HJ64" t="str">
            <v xml:space="preserve"> #1</v>
          </cell>
          <cell r="HQ64" t="str">
            <v xml:space="preserve"> #1</v>
          </cell>
        </row>
        <row r="65">
          <cell r="V65" t="str">
            <v>Back Flow from Reactor</v>
          </cell>
          <cell r="AC65" t="str">
            <v>Back Flow from Reactor</v>
          </cell>
          <cell r="AJ65">
            <v>0</v>
          </cell>
          <cell r="AQ65" t="str">
            <v>Back Flow from Reactor</v>
          </cell>
          <cell r="AX65" t="str">
            <v>Back Flow from Reactor</v>
          </cell>
          <cell r="BE65" t="str">
            <v>Back Flow from Reactor</v>
          </cell>
          <cell r="BL65" t="str">
            <v>Back Flow from Reactor</v>
          </cell>
          <cell r="BS65" t="str">
            <v>Back Flow from Reactor</v>
          </cell>
          <cell r="BZ65" t="str">
            <v>Back Flow from Reactor</v>
          </cell>
          <cell r="CG65" t="str">
            <v xml:space="preserve"> #2</v>
          </cell>
          <cell r="CN65" t="str">
            <v>Back Flow from Reactor</v>
          </cell>
          <cell r="CU65" t="str">
            <v xml:space="preserve"> #2</v>
          </cell>
          <cell r="DB65" t="str">
            <v xml:space="preserve"> #2</v>
          </cell>
          <cell r="DI65" t="str">
            <v xml:space="preserve"> #2</v>
          </cell>
          <cell r="DP65" t="str">
            <v xml:space="preserve"> #2</v>
          </cell>
          <cell r="DW65" t="str">
            <v xml:space="preserve"> #2</v>
          </cell>
          <cell r="ED65" t="str">
            <v xml:space="preserve"> #2</v>
          </cell>
          <cell r="EK65" t="str">
            <v xml:space="preserve"> #2</v>
          </cell>
          <cell r="ER65" t="str">
            <v xml:space="preserve"> #2</v>
          </cell>
          <cell r="EY65" t="str">
            <v xml:space="preserve"> #2</v>
          </cell>
          <cell r="FF65" t="str">
            <v xml:space="preserve"> #2</v>
          </cell>
          <cell r="FM65" t="str">
            <v xml:space="preserve"> #2</v>
          </cell>
          <cell r="FT65" t="str">
            <v xml:space="preserve"> #2</v>
          </cell>
          <cell r="GA65" t="str">
            <v xml:space="preserve"> #2</v>
          </cell>
          <cell r="GH65" t="str">
            <v xml:space="preserve"> #2</v>
          </cell>
          <cell r="GO65" t="str">
            <v xml:space="preserve"> #2</v>
          </cell>
          <cell r="GV65" t="str">
            <v xml:space="preserve"> #2</v>
          </cell>
          <cell r="HC65" t="str">
            <v xml:space="preserve"> #2</v>
          </cell>
          <cell r="HJ65" t="str">
            <v xml:space="preserve"> #2</v>
          </cell>
          <cell r="HQ65" t="str">
            <v xml:space="preserve"> #2</v>
          </cell>
        </row>
        <row r="66">
          <cell r="V66" t="str">
            <v>Charge Pump failure</v>
          </cell>
          <cell r="AC66" t="str">
            <v>Charge Pump failure</v>
          </cell>
          <cell r="AJ66">
            <v>0</v>
          </cell>
          <cell r="AQ66" t="str">
            <v>Charge Pump failure</v>
          </cell>
          <cell r="AX66" t="str">
            <v>Charge Pump Failure</v>
          </cell>
          <cell r="BE66" t="str">
            <v>Charge Pump Failure</v>
          </cell>
          <cell r="BL66" t="str">
            <v>Charge Pump Failure</v>
          </cell>
          <cell r="BS66" t="str">
            <v>Charge Pump Failure</v>
          </cell>
          <cell r="BZ66" t="str">
            <v>Charge Pump Failure</v>
          </cell>
          <cell r="CG66" t="str">
            <v xml:space="preserve"> #3</v>
          </cell>
          <cell r="CN66" t="str">
            <v>Upstream LP-005 Fails Open</v>
          </cell>
          <cell r="CU66" t="str">
            <v xml:space="preserve"> #3</v>
          </cell>
          <cell r="DB66" t="str">
            <v xml:space="preserve"> #3</v>
          </cell>
          <cell r="DI66" t="str">
            <v xml:space="preserve"> #3</v>
          </cell>
          <cell r="DP66" t="str">
            <v xml:space="preserve"> #3</v>
          </cell>
          <cell r="DW66" t="str">
            <v xml:space="preserve"> #3</v>
          </cell>
          <cell r="ED66" t="str">
            <v xml:space="preserve"> #3</v>
          </cell>
          <cell r="EK66" t="str">
            <v xml:space="preserve"> #3</v>
          </cell>
          <cell r="ER66" t="str">
            <v xml:space="preserve"> #3</v>
          </cell>
          <cell r="EY66" t="str">
            <v xml:space="preserve"> #3</v>
          </cell>
          <cell r="FF66" t="str">
            <v xml:space="preserve"> #3</v>
          </cell>
          <cell r="FM66" t="str">
            <v xml:space="preserve"> #3</v>
          </cell>
          <cell r="FT66" t="str">
            <v xml:space="preserve"> #3</v>
          </cell>
          <cell r="GA66" t="str">
            <v xml:space="preserve"> #3</v>
          </cell>
          <cell r="GH66" t="str">
            <v xml:space="preserve"> #3</v>
          </cell>
          <cell r="GO66" t="str">
            <v xml:space="preserve"> #3</v>
          </cell>
          <cell r="GV66" t="str">
            <v xml:space="preserve"> #3</v>
          </cell>
          <cell r="HC66" t="str">
            <v xml:space="preserve"> #3</v>
          </cell>
          <cell r="HJ66" t="str">
            <v xml:space="preserve"> #3</v>
          </cell>
          <cell r="HQ66" t="str">
            <v xml:space="preserve"> #3</v>
          </cell>
        </row>
        <row r="67">
          <cell r="V67" t="str">
            <v>Air Condensr failure</v>
          </cell>
          <cell r="AC67" t="str">
            <v>Air Condensr failure</v>
          </cell>
          <cell r="AJ67">
            <v>0</v>
          </cell>
          <cell r="AQ67" t="str">
            <v>Air Condensr failure</v>
          </cell>
          <cell r="AX67" t="str">
            <v>Air Condenser Failure</v>
          </cell>
          <cell r="BE67" t="str">
            <v>Air Condenser Failure</v>
          </cell>
          <cell r="BL67" t="str">
            <v>Air Condenser Failure</v>
          </cell>
          <cell r="BS67" t="str">
            <v>Air Condenser Failure</v>
          </cell>
          <cell r="BZ67" t="str">
            <v>Air Condenser Failure</v>
          </cell>
          <cell r="CG67" t="str">
            <v xml:space="preserve"> #4</v>
          </cell>
          <cell r="CN67" t="str">
            <v xml:space="preserve"> #4</v>
          </cell>
          <cell r="CU67" t="str">
            <v xml:space="preserve"> #4</v>
          </cell>
          <cell r="DB67" t="str">
            <v xml:space="preserve"> #4</v>
          </cell>
          <cell r="DI67" t="str">
            <v xml:space="preserve"> #4</v>
          </cell>
          <cell r="DP67" t="str">
            <v xml:space="preserve"> #4</v>
          </cell>
          <cell r="DW67" t="str">
            <v xml:space="preserve"> #4</v>
          </cell>
          <cell r="ED67" t="str">
            <v xml:space="preserve"> #4</v>
          </cell>
          <cell r="EK67" t="str">
            <v xml:space="preserve"> #4</v>
          </cell>
          <cell r="ER67" t="str">
            <v xml:space="preserve"> #4</v>
          </cell>
          <cell r="EY67" t="str">
            <v xml:space="preserve"> #4</v>
          </cell>
          <cell r="FF67" t="str">
            <v xml:space="preserve"> #4</v>
          </cell>
          <cell r="FM67" t="str">
            <v xml:space="preserve"> #4</v>
          </cell>
          <cell r="FT67" t="str">
            <v xml:space="preserve"> #4</v>
          </cell>
          <cell r="GA67" t="str">
            <v xml:space="preserve"> #4</v>
          </cell>
          <cell r="GH67" t="str">
            <v xml:space="preserve"> #4</v>
          </cell>
          <cell r="GO67" t="str">
            <v xml:space="preserve"> #4</v>
          </cell>
          <cell r="GV67" t="str">
            <v xml:space="preserve"> #4</v>
          </cell>
          <cell r="HC67" t="str">
            <v xml:space="preserve"> #4</v>
          </cell>
          <cell r="HJ67" t="str">
            <v xml:space="preserve"> #4</v>
          </cell>
          <cell r="HQ67" t="str">
            <v xml:space="preserve"> #4</v>
          </cell>
        </row>
        <row r="68">
          <cell r="V68" t="str">
            <v xml:space="preserve"> #5</v>
          </cell>
          <cell r="AC68" t="str">
            <v xml:space="preserve"> #5</v>
          </cell>
          <cell r="AJ68">
            <v>0</v>
          </cell>
          <cell r="AQ68" t="str">
            <v xml:space="preserve"> #5</v>
          </cell>
          <cell r="AX68" t="str">
            <v>Upstream LP-005 Fails Fully Open</v>
          </cell>
          <cell r="BE68" t="str">
            <v>Upstream LP-005 Fails Fully Open</v>
          </cell>
          <cell r="BL68" t="str">
            <v>Electric Power Lost to Unit Only</v>
          </cell>
          <cell r="BS68" t="str">
            <v>Electric Power Lost to Unit Only</v>
          </cell>
          <cell r="BZ68" t="str">
            <v>Electric Power Lost to Unit Only</v>
          </cell>
          <cell r="CG68" t="str">
            <v xml:space="preserve"> #5</v>
          </cell>
          <cell r="CN68" t="str">
            <v xml:space="preserve"> #5</v>
          </cell>
          <cell r="CU68" t="str">
            <v xml:space="preserve"> #5</v>
          </cell>
          <cell r="DB68" t="str">
            <v xml:space="preserve"> #5</v>
          </cell>
          <cell r="DI68" t="str">
            <v xml:space="preserve"> #5</v>
          </cell>
          <cell r="DP68" t="str">
            <v xml:space="preserve"> #5</v>
          </cell>
          <cell r="DW68" t="str">
            <v xml:space="preserve"> #5</v>
          </cell>
          <cell r="ED68" t="str">
            <v xml:space="preserve"> #5</v>
          </cell>
          <cell r="EK68" t="str">
            <v xml:space="preserve"> #5</v>
          </cell>
          <cell r="ER68" t="str">
            <v xml:space="preserve"> #5</v>
          </cell>
          <cell r="EY68" t="str">
            <v xml:space="preserve"> #5</v>
          </cell>
          <cell r="FF68" t="str">
            <v xml:space="preserve"> #5</v>
          </cell>
          <cell r="FM68" t="str">
            <v xml:space="preserve"> #5</v>
          </cell>
          <cell r="FT68" t="str">
            <v xml:space="preserve"> #5</v>
          </cell>
          <cell r="GA68" t="str">
            <v xml:space="preserve"> #5</v>
          </cell>
          <cell r="GH68" t="str">
            <v xml:space="preserve"> #5</v>
          </cell>
          <cell r="GO68" t="str">
            <v xml:space="preserve"> #5</v>
          </cell>
          <cell r="GV68" t="str">
            <v xml:space="preserve"> #5</v>
          </cell>
          <cell r="HC68" t="str">
            <v xml:space="preserve"> #5</v>
          </cell>
          <cell r="HJ68" t="str">
            <v xml:space="preserve"> #5</v>
          </cell>
          <cell r="HQ68" t="str">
            <v xml:space="preserve"> #5</v>
          </cell>
        </row>
        <row r="69">
          <cell r="V69" t="str">
            <v xml:space="preserve"> #6</v>
          </cell>
          <cell r="AC69" t="str">
            <v xml:space="preserve"> #6</v>
          </cell>
          <cell r="AJ69">
            <v>0</v>
          </cell>
          <cell r="AQ69" t="str">
            <v xml:space="preserve"> #6</v>
          </cell>
          <cell r="AX69" t="str">
            <v xml:space="preserve"> #6</v>
          </cell>
          <cell r="BE69" t="str">
            <v xml:space="preserve"> #6</v>
          </cell>
          <cell r="BL69" t="str">
            <v xml:space="preserve"> #6</v>
          </cell>
          <cell r="BS69" t="str">
            <v xml:space="preserve"> #6</v>
          </cell>
          <cell r="BZ69" t="str">
            <v xml:space="preserve"> #6</v>
          </cell>
          <cell r="CG69" t="str">
            <v xml:space="preserve"> #6</v>
          </cell>
          <cell r="CN69" t="str">
            <v xml:space="preserve"> #6</v>
          </cell>
          <cell r="CU69" t="str">
            <v xml:space="preserve"> #6</v>
          </cell>
          <cell r="DB69" t="str">
            <v xml:space="preserve"> #6</v>
          </cell>
          <cell r="DI69" t="str">
            <v xml:space="preserve"> #6</v>
          </cell>
          <cell r="DP69" t="str">
            <v xml:space="preserve"> #6</v>
          </cell>
          <cell r="DW69" t="str">
            <v xml:space="preserve"> #6</v>
          </cell>
          <cell r="ED69" t="str">
            <v xml:space="preserve"> #6</v>
          </cell>
          <cell r="EK69" t="str">
            <v xml:space="preserve"> #6</v>
          </cell>
          <cell r="ER69" t="str">
            <v xml:space="preserve"> #6</v>
          </cell>
          <cell r="EY69" t="str">
            <v xml:space="preserve"> #6</v>
          </cell>
          <cell r="FF69" t="str">
            <v xml:space="preserve"> #6</v>
          </cell>
          <cell r="FM69" t="str">
            <v xml:space="preserve"> #6</v>
          </cell>
          <cell r="FT69" t="str">
            <v xml:space="preserve"> #6</v>
          </cell>
          <cell r="GA69" t="str">
            <v xml:space="preserve"> #6</v>
          </cell>
          <cell r="GH69" t="str">
            <v xml:space="preserve"> #6</v>
          </cell>
          <cell r="GO69" t="str">
            <v xml:space="preserve"> #6</v>
          </cell>
          <cell r="GV69" t="str">
            <v xml:space="preserve"> #6</v>
          </cell>
          <cell r="HC69" t="str">
            <v xml:space="preserve"> #6</v>
          </cell>
          <cell r="HJ69" t="str">
            <v xml:space="preserve"> #6</v>
          </cell>
          <cell r="HQ69" t="str">
            <v xml:space="preserve"> #6</v>
          </cell>
        </row>
        <row r="71">
          <cell r="V71">
            <v>4</v>
          </cell>
          <cell r="AC71">
            <v>8</v>
          </cell>
          <cell r="AJ71">
            <v>2</v>
          </cell>
          <cell r="AQ71">
            <v>2</v>
          </cell>
          <cell r="AX71">
            <v>2</v>
          </cell>
          <cell r="BE71">
            <v>2</v>
          </cell>
          <cell r="BL71">
            <v>2</v>
          </cell>
          <cell r="BS71">
            <v>2</v>
          </cell>
          <cell r="BZ71">
            <v>2</v>
          </cell>
          <cell r="CG71">
            <v>1</v>
          </cell>
          <cell r="CN71">
            <v>2</v>
          </cell>
          <cell r="CU71">
            <v>1</v>
          </cell>
          <cell r="DB71">
            <v>1</v>
          </cell>
          <cell r="DI71">
            <v>1</v>
          </cell>
          <cell r="DP71">
            <v>1</v>
          </cell>
          <cell r="DW71">
            <v>1</v>
          </cell>
          <cell r="ED71">
            <v>1</v>
          </cell>
          <cell r="EK71">
            <v>1</v>
          </cell>
          <cell r="ER71">
            <v>1</v>
          </cell>
          <cell r="EY71">
            <v>1</v>
          </cell>
          <cell r="FF71">
            <v>1</v>
          </cell>
          <cell r="FM71">
            <v>1</v>
          </cell>
          <cell r="FT71">
            <v>1</v>
          </cell>
          <cell r="GA71">
            <v>1</v>
          </cell>
          <cell r="GH71">
            <v>1</v>
          </cell>
          <cell r="GO71">
            <v>1</v>
          </cell>
          <cell r="GV71">
            <v>1</v>
          </cell>
          <cell r="HC71">
            <v>1</v>
          </cell>
          <cell r="HJ71">
            <v>1</v>
          </cell>
          <cell r="HQ71">
            <v>1</v>
          </cell>
        </row>
        <row r="72">
          <cell r="V72">
            <v>1</v>
          </cell>
          <cell r="AC72">
            <v>1</v>
          </cell>
          <cell r="AJ72">
            <v>1</v>
          </cell>
          <cell r="AQ72">
            <v>6</v>
          </cell>
          <cell r="AX72">
            <v>1</v>
          </cell>
          <cell r="BE72">
            <v>1</v>
          </cell>
          <cell r="BL72">
            <v>2</v>
          </cell>
          <cell r="BS72">
            <v>2</v>
          </cell>
          <cell r="BZ72">
            <v>1</v>
          </cell>
          <cell r="CG72">
            <v>1</v>
          </cell>
          <cell r="CN72">
            <v>2</v>
          </cell>
          <cell r="CU72">
            <v>1</v>
          </cell>
          <cell r="DB72">
            <v>1</v>
          </cell>
          <cell r="DI72">
            <v>1</v>
          </cell>
          <cell r="DP72">
            <v>1</v>
          </cell>
          <cell r="DW72">
            <v>1</v>
          </cell>
          <cell r="ED72">
            <v>1</v>
          </cell>
          <cell r="EK72">
            <v>1</v>
          </cell>
          <cell r="ER72">
            <v>1</v>
          </cell>
          <cell r="EY72">
            <v>1</v>
          </cell>
          <cell r="FF72">
            <v>1</v>
          </cell>
          <cell r="FM72">
            <v>1</v>
          </cell>
          <cell r="FT72">
            <v>1</v>
          </cell>
          <cell r="GA72">
            <v>1</v>
          </cell>
          <cell r="GH72">
            <v>1</v>
          </cell>
          <cell r="GO72">
            <v>1</v>
          </cell>
          <cell r="GV72">
            <v>1</v>
          </cell>
          <cell r="HC72">
            <v>1</v>
          </cell>
          <cell r="HJ72">
            <v>1</v>
          </cell>
          <cell r="HQ72">
            <v>1</v>
          </cell>
        </row>
        <row r="73">
          <cell r="V73">
            <v>1</v>
          </cell>
          <cell r="AC73">
            <v>1</v>
          </cell>
          <cell r="AJ73">
            <v>1</v>
          </cell>
          <cell r="AQ73">
            <v>2</v>
          </cell>
          <cell r="AX73">
            <v>1</v>
          </cell>
          <cell r="BE73">
            <v>1</v>
          </cell>
          <cell r="BL73">
            <v>2</v>
          </cell>
          <cell r="BS73">
            <v>2</v>
          </cell>
          <cell r="BZ73">
            <v>1</v>
          </cell>
          <cell r="CG73">
            <v>1</v>
          </cell>
          <cell r="CN73">
            <v>2</v>
          </cell>
          <cell r="CU73">
            <v>1</v>
          </cell>
          <cell r="DB73">
            <v>1</v>
          </cell>
          <cell r="DI73">
            <v>1</v>
          </cell>
          <cell r="DP73">
            <v>1</v>
          </cell>
          <cell r="DW73">
            <v>1</v>
          </cell>
          <cell r="ED73">
            <v>1</v>
          </cell>
          <cell r="EK73">
            <v>1</v>
          </cell>
          <cell r="ER73">
            <v>1</v>
          </cell>
          <cell r="EY73">
            <v>1</v>
          </cell>
          <cell r="FF73">
            <v>1</v>
          </cell>
          <cell r="FM73">
            <v>1</v>
          </cell>
          <cell r="FT73">
            <v>1</v>
          </cell>
          <cell r="GA73">
            <v>1</v>
          </cell>
          <cell r="GH73">
            <v>1</v>
          </cell>
          <cell r="GO73">
            <v>1</v>
          </cell>
          <cell r="GV73">
            <v>1</v>
          </cell>
          <cell r="HC73">
            <v>1</v>
          </cell>
          <cell r="HJ73">
            <v>1</v>
          </cell>
          <cell r="HQ73">
            <v>1</v>
          </cell>
        </row>
        <row r="74">
          <cell r="V74">
            <v>1</v>
          </cell>
          <cell r="AC74">
            <v>1</v>
          </cell>
          <cell r="AJ74">
            <v>1</v>
          </cell>
          <cell r="AQ74">
            <v>2</v>
          </cell>
          <cell r="AX74">
            <v>1</v>
          </cell>
          <cell r="BE74">
            <v>1</v>
          </cell>
          <cell r="BL74">
            <v>2</v>
          </cell>
          <cell r="BS74">
            <v>2</v>
          </cell>
          <cell r="BZ74">
            <v>1</v>
          </cell>
          <cell r="CG74">
            <v>1</v>
          </cell>
          <cell r="CN74">
            <v>1</v>
          </cell>
          <cell r="CU74">
            <v>1</v>
          </cell>
          <cell r="DB74">
            <v>1</v>
          </cell>
          <cell r="DI74">
            <v>1</v>
          </cell>
          <cell r="DP74">
            <v>1</v>
          </cell>
          <cell r="DW74">
            <v>1</v>
          </cell>
          <cell r="ED74">
            <v>1</v>
          </cell>
          <cell r="EK74">
            <v>1</v>
          </cell>
          <cell r="ER74">
            <v>1</v>
          </cell>
          <cell r="EY74">
            <v>1</v>
          </cell>
          <cell r="FF74">
            <v>1</v>
          </cell>
          <cell r="FM74">
            <v>1</v>
          </cell>
          <cell r="FT74">
            <v>1</v>
          </cell>
          <cell r="GA74">
            <v>1</v>
          </cell>
          <cell r="GH74">
            <v>1</v>
          </cell>
          <cell r="GO74">
            <v>1</v>
          </cell>
          <cell r="GV74">
            <v>1</v>
          </cell>
          <cell r="HC74">
            <v>1</v>
          </cell>
          <cell r="HJ74">
            <v>1</v>
          </cell>
          <cell r="HQ74">
            <v>1</v>
          </cell>
        </row>
        <row r="75">
          <cell r="V75">
            <v>1</v>
          </cell>
          <cell r="AC75">
            <v>1</v>
          </cell>
          <cell r="AJ75">
            <v>1</v>
          </cell>
          <cell r="AQ75">
            <v>2</v>
          </cell>
          <cell r="AX75">
            <v>1</v>
          </cell>
          <cell r="BE75">
            <v>1</v>
          </cell>
          <cell r="BL75">
            <v>2</v>
          </cell>
          <cell r="BS75">
            <v>2</v>
          </cell>
          <cell r="BZ75">
            <v>1</v>
          </cell>
          <cell r="CG75">
            <v>1</v>
          </cell>
          <cell r="CN75">
            <v>1</v>
          </cell>
          <cell r="CU75">
            <v>1</v>
          </cell>
          <cell r="DB75">
            <v>1</v>
          </cell>
          <cell r="DI75">
            <v>1</v>
          </cell>
          <cell r="DP75">
            <v>1</v>
          </cell>
          <cell r="DW75">
            <v>1</v>
          </cell>
          <cell r="ED75">
            <v>1</v>
          </cell>
          <cell r="EK75">
            <v>1</v>
          </cell>
          <cell r="ER75">
            <v>1</v>
          </cell>
          <cell r="EY75">
            <v>1</v>
          </cell>
          <cell r="FF75">
            <v>1</v>
          </cell>
          <cell r="FM75">
            <v>1</v>
          </cell>
          <cell r="FT75">
            <v>1</v>
          </cell>
          <cell r="GA75">
            <v>1</v>
          </cell>
          <cell r="GH75">
            <v>1</v>
          </cell>
          <cell r="GO75">
            <v>1</v>
          </cell>
          <cell r="GV75">
            <v>1</v>
          </cell>
          <cell r="HC75">
            <v>1</v>
          </cell>
          <cell r="HJ75">
            <v>1</v>
          </cell>
          <cell r="HQ75">
            <v>1</v>
          </cell>
        </row>
        <row r="76">
          <cell r="V76">
            <v>1</v>
          </cell>
          <cell r="AC76">
            <v>1</v>
          </cell>
          <cell r="AJ76">
            <v>1</v>
          </cell>
          <cell r="AQ76">
            <v>2</v>
          </cell>
          <cell r="AX76">
            <v>1</v>
          </cell>
          <cell r="BE76">
            <v>1</v>
          </cell>
          <cell r="BL76">
            <v>1</v>
          </cell>
          <cell r="BS76">
            <v>1</v>
          </cell>
          <cell r="BZ76">
            <v>1</v>
          </cell>
          <cell r="CG76">
            <v>1</v>
          </cell>
          <cell r="CN76">
            <v>1</v>
          </cell>
          <cell r="CU76">
            <v>1</v>
          </cell>
          <cell r="DB76">
            <v>1</v>
          </cell>
          <cell r="DI76">
            <v>1</v>
          </cell>
          <cell r="DP76">
            <v>1</v>
          </cell>
          <cell r="DW76">
            <v>1</v>
          </cell>
          <cell r="ED76">
            <v>1</v>
          </cell>
          <cell r="EK76">
            <v>1</v>
          </cell>
          <cell r="ER76">
            <v>1</v>
          </cell>
          <cell r="EY76">
            <v>1</v>
          </cell>
          <cell r="FF76">
            <v>1</v>
          </cell>
          <cell r="FM76">
            <v>1</v>
          </cell>
          <cell r="FT76">
            <v>1</v>
          </cell>
          <cell r="GA76">
            <v>1</v>
          </cell>
          <cell r="GH76">
            <v>1</v>
          </cell>
          <cell r="GO76">
            <v>1</v>
          </cell>
          <cell r="GV76">
            <v>1</v>
          </cell>
          <cell r="HC76">
            <v>1</v>
          </cell>
          <cell r="HJ76">
            <v>1</v>
          </cell>
          <cell r="HQ76">
            <v>1</v>
          </cell>
        </row>
        <row r="78">
          <cell r="V78" t="str">
            <v>D-10-1225-101</v>
          </cell>
          <cell r="AC78" t="str">
            <v>D-10-1225-102</v>
          </cell>
          <cell r="AJ78" t="str">
            <v>-</v>
          </cell>
          <cell r="AQ78" t="str">
            <v>D-10-1225-100</v>
          </cell>
          <cell r="AX78" t="str">
            <v>D-20-1225-306</v>
          </cell>
          <cell r="BE78" t="str">
            <v>D-20-1225-307</v>
          </cell>
          <cell r="BL78" t="str">
            <v>D-20-1225-308</v>
          </cell>
          <cell r="BS78" t="str">
            <v>-</v>
          </cell>
          <cell r="BZ78" t="str">
            <v>D-20-1225-310</v>
          </cell>
          <cell r="CG78" t="str">
            <v>-</v>
          </cell>
          <cell r="CN78" t="str">
            <v>D-10-1225-152</v>
          </cell>
          <cell r="CU78" t="str">
            <v>-</v>
          </cell>
          <cell r="DB78" t="str">
            <v>-</v>
          </cell>
          <cell r="DI78" t="str">
            <v>-</v>
          </cell>
          <cell r="DP78" t="str">
            <v>-</v>
          </cell>
          <cell r="DW78" t="str">
            <v>-</v>
          </cell>
          <cell r="ED78" t="str">
            <v>-</v>
          </cell>
          <cell r="EK78" t="str">
            <v>-</v>
          </cell>
          <cell r="ER78" t="str">
            <v>-</v>
          </cell>
          <cell r="EY78" t="str">
            <v>-</v>
          </cell>
          <cell r="FF78" t="str">
            <v>-</v>
          </cell>
          <cell r="FM78" t="str">
            <v>-</v>
          </cell>
          <cell r="FT78" t="str">
            <v>-</v>
          </cell>
          <cell r="GA78" t="str">
            <v>-</v>
          </cell>
          <cell r="GH78" t="str">
            <v>-</v>
          </cell>
          <cell r="GO78" t="str">
            <v>-</v>
          </cell>
          <cell r="GV78" t="str">
            <v>-</v>
          </cell>
          <cell r="HC78" t="str">
            <v>-</v>
          </cell>
          <cell r="HJ78" t="str">
            <v>-</v>
          </cell>
          <cell r="HQ78" t="str">
            <v>-</v>
          </cell>
        </row>
        <row r="79">
          <cell r="V79" t="str">
            <v>8"-P-10-A-0001</v>
          </cell>
          <cell r="AC79" t="str">
            <v>8"-P-20-A-0001</v>
          </cell>
          <cell r="AJ79" t="str">
            <v>-</v>
          </cell>
          <cell r="AQ79" t="str">
            <v>8"-P-00-A-0001</v>
          </cell>
          <cell r="AX79" t="str">
            <v>6"-HC-12315-1P1</v>
          </cell>
          <cell r="BE79" t="str">
            <v>6"-HC-12345-1P1</v>
          </cell>
          <cell r="BL79" t="str">
            <v>6"-HC-12345-1P1</v>
          </cell>
          <cell r="BS79" t="str">
            <v>-</v>
          </cell>
          <cell r="BZ79" t="str">
            <v>6"-HC-12345-1P1S</v>
          </cell>
          <cell r="CG79" t="str">
            <v>-</v>
          </cell>
          <cell r="CN79" t="str">
            <v>6"-P10-0001-100</v>
          </cell>
          <cell r="CU79" t="str">
            <v>-</v>
          </cell>
          <cell r="DB79" t="str">
            <v>-</v>
          </cell>
          <cell r="DI79" t="str">
            <v>-</v>
          </cell>
          <cell r="DP79" t="str">
            <v>-</v>
          </cell>
          <cell r="DW79" t="str">
            <v>-</v>
          </cell>
          <cell r="ED79" t="str">
            <v>-</v>
          </cell>
          <cell r="EK79" t="str">
            <v>-</v>
          </cell>
          <cell r="ER79" t="str">
            <v>-</v>
          </cell>
          <cell r="EY79" t="str">
            <v>-</v>
          </cell>
          <cell r="FF79" t="str">
            <v>-</v>
          </cell>
          <cell r="FM79" t="str">
            <v>-</v>
          </cell>
          <cell r="FT79" t="str">
            <v>-</v>
          </cell>
          <cell r="GA79" t="str">
            <v>-</v>
          </cell>
          <cell r="GH79" t="str">
            <v>-</v>
          </cell>
          <cell r="GO79" t="str">
            <v>-</v>
          </cell>
          <cell r="GV79" t="str">
            <v>-</v>
          </cell>
          <cell r="HC79" t="str">
            <v>-</v>
          </cell>
          <cell r="HJ79" t="str">
            <v>-</v>
          </cell>
          <cell r="HQ79" t="str">
            <v>-</v>
          </cell>
        </row>
        <row r="80">
          <cell r="V80">
            <v>139.28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C80">
            <v>271.2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J80">
            <v>35.799999999999997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Q80">
            <v>212</v>
          </cell>
          <cell r="AR80">
            <v>54</v>
          </cell>
          <cell r="AS80">
            <v>55</v>
          </cell>
          <cell r="AT80">
            <v>208</v>
          </cell>
          <cell r="AU80">
            <v>156</v>
          </cell>
          <cell r="AV80">
            <v>85</v>
          </cell>
          <cell r="AX80">
            <v>114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E80">
            <v>116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L80">
            <v>67</v>
          </cell>
          <cell r="BM80">
            <v>366</v>
          </cell>
          <cell r="BN80">
            <v>366</v>
          </cell>
          <cell r="BO80">
            <v>366</v>
          </cell>
          <cell r="BP80">
            <v>366</v>
          </cell>
          <cell r="BQ80">
            <v>0</v>
          </cell>
          <cell r="BS80">
            <v>258</v>
          </cell>
          <cell r="BT80">
            <v>349</v>
          </cell>
          <cell r="BU80">
            <v>349</v>
          </cell>
          <cell r="BV80">
            <v>250</v>
          </cell>
          <cell r="BW80">
            <v>349</v>
          </cell>
          <cell r="BX80">
            <v>0</v>
          </cell>
          <cell r="BZ80">
            <v>149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N80">
            <v>352</v>
          </cell>
          <cell r="CO80">
            <v>56</v>
          </cell>
          <cell r="CP80">
            <v>54</v>
          </cell>
          <cell r="CQ80">
            <v>0</v>
          </cell>
          <cell r="CR80">
            <v>0</v>
          </cell>
          <cell r="CS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</row>
        <row r="81"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C81">
            <v>57480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J81">
            <v>1100000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Q81">
            <v>135745</v>
          </cell>
          <cell r="AR81">
            <v>14080</v>
          </cell>
          <cell r="AS81">
            <v>15453</v>
          </cell>
          <cell r="AT81">
            <v>9717</v>
          </cell>
          <cell r="AU81">
            <v>9163</v>
          </cell>
          <cell r="AV81">
            <v>1232</v>
          </cell>
          <cell r="AX81">
            <v>1311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E81">
            <v>1311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L81">
            <v>73498</v>
          </cell>
          <cell r="BM81">
            <v>1263</v>
          </cell>
          <cell r="BN81">
            <v>1263</v>
          </cell>
          <cell r="BO81">
            <v>1196</v>
          </cell>
          <cell r="BP81">
            <v>1196</v>
          </cell>
          <cell r="BQ81">
            <v>0</v>
          </cell>
          <cell r="BS81">
            <v>18823</v>
          </cell>
          <cell r="BT81">
            <v>115180</v>
          </cell>
          <cell r="BU81">
            <v>115180</v>
          </cell>
          <cell r="BV81">
            <v>13650</v>
          </cell>
          <cell r="BW81">
            <v>124468</v>
          </cell>
          <cell r="BX81">
            <v>0</v>
          </cell>
          <cell r="BZ81">
            <v>9125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N81">
            <v>26386</v>
          </cell>
          <cell r="CO81">
            <v>185</v>
          </cell>
          <cell r="CP81">
            <v>6270</v>
          </cell>
          <cell r="CQ81">
            <v>0</v>
          </cell>
          <cell r="CR81">
            <v>0</v>
          </cell>
          <cell r="CS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Q81">
            <v>0</v>
          </cell>
          <cell r="HR81">
            <v>0</v>
          </cell>
          <cell r="HS81">
            <v>0</v>
          </cell>
          <cell r="HT81">
            <v>0</v>
          </cell>
          <cell r="HU81">
            <v>0</v>
          </cell>
          <cell r="HV81">
            <v>0</v>
          </cell>
        </row>
        <row r="82"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C82">
            <v>18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J82">
            <v>19.3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Q82">
            <v>63.3</v>
          </cell>
          <cell r="AR82">
            <v>3.7</v>
          </cell>
          <cell r="AS82">
            <v>3.7</v>
          </cell>
          <cell r="AT82">
            <v>6.2</v>
          </cell>
          <cell r="AU82">
            <v>5.7</v>
          </cell>
          <cell r="AV82">
            <v>4</v>
          </cell>
          <cell r="AX82">
            <v>2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E82">
            <v>2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L82">
            <v>51</v>
          </cell>
          <cell r="BM82">
            <v>29.8</v>
          </cell>
          <cell r="BN82">
            <v>29.8</v>
          </cell>
          <cell r="BO82">
            <v>29.8</v>
          </cell>
          <cell r="BP82">
            <v>29.8</v>
          </cell>
          <cell r="BQ82">
            <v>0</v>
          </cell>
          <cell r="BS82">
            <v>148.4</v>
          </cell>
          <cell r="BT82">
            <v>196.2</v>
          </cell>
          <cell r="BU82">
            <v>196.2</v>
          </cell>
          <cell r="BV82">
            <v>18</v>
          </cell>
          <cell r="BW82">
            <v>196.2</v>
          </cell>
          <cell r="BX82">
            <v>0</v>
          </cell>
          <cell r="BZ82">
            <v>28.96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N82">
            <v>104.2</v>
          </cell>
          <cell r="CO82">
            <v>13.1</v>
          </cell>
          <cell r="CP82">
            <v>3.7</v>
          </cell>
          <cell r="CQ82">
            <v>0</v>
          </cell>
          <cell r="CR82">
            <v>0</v>
          </cell>
          <cell r="CS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Q82">
            <v>0</v>
          </cell>
          <cell r="HR82">
            <v>0</v>
          </cell>
          <cell r="HS82">
            <v>0</v>
          </cell>
          <cell r="HT82">
            <v>0</v>
          </cell>
          <cell r="HU82">
            <v>0</v>
          </cell>
          <cell r="HV82">
            <v>0</v>
          </cell>
        </row>
        <row r="83"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C83">
            <v>0.77900000000000003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J83">
            <v>0.84899999999999998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Q83">
            <v>1.016</v>
          </cell>
          <cell r="AR83">
            <v>1.014</v>
          </cell>
          <cell r="AS83">
            <v>1.014</v>
          </cell>
          <cell r="AT83">
            <v>1.0129999999999999</v>
          </cell>
          <cell r="AU83">
            <v>1.006</v>
          </cell>
          <cell r="AV83">
            <v>1.016</v>
          </cell>
          <cell r="AX83">
            <v>1.01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E83">
            <v>1.024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J83">
            <v>0</v>
          </cell>
          <cell r="BL83">
            <v>0.8</v>
          </cell>
          <cell r="BM83">
            <v>0.93</v>
          </cell>
          <cell r="BN83">
            <v>0.93</v>
          </cell>
          <cell r="BO83">
            <v>0.93</v>
          </cell>
          <cell r="BP83">
            <v>0.93</v>
          </cell>
          <cell r="BQ83">
            <v>0</v>
          </cell>
          <cell r="BS83">
            <v>0.86040000000000005</v>
          </cell>
          <cell r="BT83">
            <v>0.876</v>
          </cell>
          <cell r="BU83">
            <v>0.876</v>
          </cell>
          <cell r="BV83">
            <v>1</v>
          </cell>
          <cell r="BW83">
            <v>0.876</v>
          </cell>
          <cell r="BX83">
            <v>0</v>
          </cell>
          <cell r="BZ83">
            <v>1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N83">
            <v>0.90200000000000002</v>
          </cell>
          <cell r="CO83">
            <v>1.276</v>
          </cell>
          <cell r="CP83">
            <v>1.014</v>
          </cell>
          <cell r="CQ83">
            <v>0</v>
          </cell>
          <cell r="CR83">
            <v>0</v>
          </cell>
          <cell r="CS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</row>
        <row r="84"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C84">
            <v>1.33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J84">
            <v>1.31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Q84">
            <v>1.391</v>
          </cell>
          <cell r="AR84">
            <v>1.3560000000000001</v>
          </cell>
          <cell r="AS84">
            <v>1.3560000000000001</v>
          </cell>
          <cell r="AT84">
            <v>1.306</v>
          </cell>
          <cell r="AU84">
            <v>1.3640000000000001</v>
          </cell>
          <cell r="AV84">
            <v>1.391</v>
          </cell>
          <cell r="AX84">
            <v>1.4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E84">
            <v>1.4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L84">
            <v>1</v>
          </cell>
          <cell r="BM84">
            <v>1.0900000000000001</v>
          </cell>
          <cell r="BN84">
            <v>1.0900000000000001</v>
          </cell>
          <cell r="BO84">
            <v>1.0900000000000001</v>
          </cell>
          <cell r="BP84">
            <v>1.0900000000000001</v>
          </cell>
          <cell r="BQ84">
            <v>0</v>
          </cell>
          <cell r="BS84">
            <v>1.0389999999999999</v>
          </cell>
          <cell r="BT84">
            <v>1.0269999999999999</v>
          </cell>
          <cell r="BU84">
            <v>1.0269999999999999</v>
          </cell>
          <cell r="BV84">
            <v>1</v>
          </cell>
          <cell r="BW84">
            <v>1.0269999999999999</v>
          </cell>
          <cell r="BX84">
            <v>0</v>
          </cell>
          <cell r="BZ84">
            <v>1.4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N84">
            <v>1.0449999999999999</v>
          </cell>
          <cell r="CO84">
            <v>0.98899999999999999</v>
          </cell>
          <cell r="CP84">
            <v>1.3560000000000001</v>
          </cell>
          <cell r="CQ84">
            <v>0</v>
          </cell>
          <cell r="CR84">
            <v>0</v>
          </cell>
          <cell r="CS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</row>
        <row r="85">
          <cell r="V85">
            <v>31067.542000000001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Q85">
            <v>0</v>
          </cell>
          <cell r="AR85">
            <v>169852.79999999999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</row>
        <row r="86">
          <cell r="V86">
            <v>0.52200000000000002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Q86">
            <v>0</v>
          </cell>
          <cell r="AR86">
            <v>0.78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Q86">
            <v>0</v>
          </cell>
          <cell r="HR86">
            <v>0</v>
          </cell>
          <cell r="HS86">
            <v>0</v>
          </cell>
          <cell r="HT86">
            <v>0</v>
          </cell>
          <cell r="HU86">
            <v>0</v>
          </cell>
          <cell r="HV86">
            <v>0</v>
          </cell>
        </row>
        <row r="87">
          <cell r="V87">
            <v>0.11799999999999999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Q87">
            <v>0</v>
          </cell>
          <cell r="AR87">
            <v>0.14000000000000001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Q87">
            <v>0</v>
          </cell>
          <cell r="HR87">
            <v>0</v>
          </cell>
          <cell r="HS87">
            <v>0</v>
          </cell>
          <cell r="HT87">
            <v>0</v>
          </cell>
          <cell r="HU87">
            <v>0</v>
          </cell>
          <cell r="HV87">
            <v>0</v>
          </cell>
        </row>
        <row r="88">
          <cell r="V88">
            <v>108.967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C88">
            <v>3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J88">
            <v>3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Q88">
            <v>3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X88">
            <v>3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E88">
            <v>3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L88">
            <v>3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S88">
            <v>3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Z88">
            <v>3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N88">
            <v>3</v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Q88">
            <v>0</v>
          </cell>
          <cell r="HR88">
            <v>0</v>
          </cell>
          <cell r="HS88">
            <v>0</v>
          </cell>
          <cell r="HT88">
            <v>0</v>
          </cell>
          <cell r="HU88">
            <v>0</v>
          </cell>
          <cell r="HV88">
            <v>0</v>
          </cell>
        </row>
        <row r="89">
          <cell r="V89">
            <v>139.28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C89">
            <v>60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J89">
            <v>60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Q89">
            <v>60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X89">
            <v>60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E89">
            <v>60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L89">
            <v>60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S89">
            <v>60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Z89">
            <v>60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N89">
            <v>60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Q89">
            <v>0</v>
          </cell>
          <cell r="HR89">
            <v>0</v>
          </cell>
          <cell r="HS89">
            <v>0</v>
          </cell>
          <cell r="HT89">
            <v>0</v>
          </cell>
          <cell r="HU89">
            <v>0</v>
          </cell>
          <cell r="HV89">
            <v>0</v>
          </cell>
        </row>
        <row r="90">
          <cell r="V90">
            <v>974.44320000000005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C90">
            <v>10000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J90">
            <v>10000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Q90">
            <v>10000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X90">
            <v>10000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E90">
            <v>10000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L90">
            <v>10000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S90">
            <v>10000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Z90">
            <v>10000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N90">
            <v>10000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Q90">
            <v>0</v>
          </cell>
          <cell r="HR90">
            <v>0</v>
          </cell>
          <cell r="HS90">
            <v>0</v>
          </cell>
          <cell r="HT90">
            <v>0</v>
          </cell>
          <cell r="HU90">
            <v>0</v>
          </cell>
          <cell r="HV90">
            <v>0</v>
          </cell>
        </row>
        <row r="91">
          <cell r="V91">
            <v>57.5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C91">
            <v>60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J91">
            <v>60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Q91">
            <v>60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X91">
            <v>60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E91">
            <v>60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L91">
            <v>60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S91">
            <v>60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Z91">
            <v>60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N91">
            <v>60</v>
          </cell>
          <cell r="CO91">
            <v>0</v>
          </cell>
          <cell r="CP91">
            <v>0</v>
          </cell>
          <cell r="CQ91">
            <v>0</v>
          </cell>
          <cell r="CR91">
            <v>0</v>
          </cell>
          <cell r="CS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Q91">
            <v>0</v>
          </cell>
          <cell r="HR91">
            <v>0</v>
          </cell>
          <cell r="HS91">
            <v>0</v>
          </cell>
          <cell r="HT91">
            <v>0</v>
          </cell>
          <cell r="HU91">
            <v>0</v>
          </cell>
          <cell r="HV91">
            <v>0</v>
          </cell>
        </row>
        <row r="92">
          <cell r="V92">
            <v>0.85699999999999998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C92">
            <v>1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J92">
            <v>1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Q92">
            <v>1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X92">
            <v>1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E92">
            <v>1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L92">
            <v>1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S92">
            <v>1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Z92">
            <v>1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N92">
            <v>1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0</v>
          </cell>
          <cell r="CZ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0</v>
          </cell>
          <cell r="DM92">
            <v>0</v>
          </cell>
          <cell r="DN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Q92">
            <v>0</v>
          </cell>
          <cell r="HR92">
            <v>0</v>
          </cell>
          <cell r="HS92">
            <v>0</v>
          </cell>
          <cell r="HT92">
            <v>0</v>
          </cell>
          <cell r="HU92">
            <v>0</v>
          </cell>
          <cell r="HV92">
            <v>0</v>
          </cell>
        </row>
        <row r="93">
          <cell r="V93">
            <v>0.52500000000000002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C93">
            <v>1.2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J93">
            <v>1.2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Q93">
            <v>1.2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X93">
            <v>1.2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E93">
            <v>1.2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L93">
            <v>1.2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S93">
            <v>1.2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Z93">
            <v>1.2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N93">
            <v>1.2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0</v>
          </cell>
          <cell r="CU93">
            <v>0</v>
          </cell>
          <cell r="CV93">
            <v>0</v>
          </cell>
          <cell r="CW93">
            <v>0</v>
          </cell>
          <cell r="CX93">
            <v>0</v>
          </cell>
          <cell r="CY93">
            <v>0</v>
          </cell>
          <cell r="CZ93">
            <v>0</v>
          </cell>
          <cell r="DB93">
            <v>0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Q93">
            <v>0</v>
          </cell>
          <cell r="HR93">
            <v>0</v>
          </cell>
          <cell r="HS93">
            <v>0</v>
          </cell>
          <cell r="HT93">
            <v>0</v>
          </cell>
          <cell r="HU93">
            <v>0</v>
          </cell>
          <cell r="HV93">
            <v>0</v>
          </cell>
        </row>
        <row r="95">
          <cell r="V95">
            <v>139.28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C95">
            <v>60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J95">
            <v>60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Q95">
            <v>60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X95">
            <v>60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E95">
            <v>60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L95">
            <v>60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S95">
            <v>60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Z95">
            <v>60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N95">
            <v>60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B95">
            <v>0</v>
          </cell>
          <cell r="DC95">
            <v>0</v>
          </cell>
          <cell r="DD95">
            <v>0</v>
          </cell>
          <cell r="DE95">
            <v>0</v>
          </cell>
          <cell r="DF95">
            <v>0</v>
          </cell>
          <cell r="DG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Q95">
            <v>0</v>
          </cell>
          <cell r="HR95">
            <v>0</v>
          </cell>
          <cell r="HS95">
            <v>0</v>
          </cell>
          <cell r="HT95">
            <v>0</v>
          </cell>
          <cell r="HU95">
            <v>0</v>
          </cell>
          <cell r="HV95">
            <v>0</v>
          </cell>
        </row>
        <row r="96">
          <cell r="V96">
            <v>974.44320000000005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C96">
            <v>10000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J96">
            <v>10000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Q96">
            <v>10000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X96">
            <v>10000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E96">
            <v>10000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L96">
            <v>10000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S96">
            <v>10000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Z96">
            <v>10000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N96">
            <v>10000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B96">
            <v>0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0</v>
          </cell>
          <cell r="DU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Q96">
            <v>0</v>
          </cell>
          <cell r="HR96">
            <v>0</v>
          </cell>
          <cell r="HS96">
            <v>0</v>
          </cell>
          <cell r="HT96">
            <v>0</v>
          </cell>
          <cell r="HU96">
            <v>0</v>
          </cell>
          <cell r="HV96">
            <v>0</v>
          </cell>
        </row>
        <row r="97">
          <cell r="V97">
            <v>57.5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C97">
            <v>60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J97">
            <v>60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Q97">
            <v>60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X97">
            <v>60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E97">
            <v>60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L97">
            <v>60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S97">
            <v>60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Z97">
            <v>60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N97">
            <v>60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0</v>
          </cell>
          <cell r="CZ97">
            <v>0</v>
          </cell>
          <cell r="DB97">
            <v>0</v>
          </cell>
          <cell r="DC97">
            <v>0</v>
          </cell>
          <cell r="DD97">
            <v>0</v>
          </cell>
          <cell r="DE97">
            <v>0</v>
          </cell>
          <cell r="DF97">
            <v>0</v>
          </cell>
          <cell r="DG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Q97">
            <v>0</v>
          </cell>
          <cell r="HR97">
            <v>0</v>
          </cell>
          <cell r="HS97">
            <v>0</v>
          </cell>
          <cell r="HT97">
            <v>0</v>
          </cell>
          <cell r="HU97">
            <v>0</v>
          </cell>
          <cell r="HV97">
            <v>0</v>
          </cell>
        </row>
        <row r="98">
          <cell r="V98">
            <v>0.52500000000000002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C98">
            <v>0.8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J98">
            <v>0.8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Q98">
            <v>0.8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X98">
            <v>0.8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E98">
            <v>0.8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L98">
            <v>0.8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S98">
            <v>0.8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Z98">
            <v>0.8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N98">
            <v>0.8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Q98">
            <v>0</v>
          </cell>
          <cell r="HR98">
            <v>0</v>
          </cell>
          <cell r="HS98">
            <v>0</v>
          </cell>
          <cell r="HT98">
            <v>0</v>
          </cell>
          <cell r="HU98">
            <v>0</v>
          </cell>
          <cell r="HV98">
            <v>0</v>
          </cell>
        </row>
        <row r="101">
          <cell r="V101">
            <v>2</v>
          </cell>
          <cell r="W101">
            <v>2</v>
          </cell>
          <cell r="X101">
            <v>1</v>
          </cell>
          <cell r="AC101">
            <v>1</v>
          </cell>
          <cell r="AD101">
            <v>2</v>
          </cell>
          <cell r="AE101">
            <v>1</v>
          </cell>
          <cell r="AJ101">
            <v>2</v>
          </cell>
          <cell r="AK101">
            <v>2</v>
          </cell>
          <cell r="AL101">
            <v>1</v>
          </cell>
          <cell r="AQ101">
            <v>1</v>
          </cell>
          <cell r="AR101">
            <v>2</v>
          </cell>
          <cell r="AS101">
            <v>1</v>
          </cell>
          <cell r="AX101">
            <v>1</v>
          </cell>
          <cell r="AY101">
            <v>2</v>
          </cell>
          <cell r="AZ101">
            <v>1</v>
          </cell>
          <cell r="BE101">
            <v>1</v>
          </cell>
          <cell r="BF101">
            <v>2</v>
          </cell>
          <cell r="BG101">
            <v>1</v>
          </cell>
          <cell r="BL101">
            <v>2</v>
          </cell>
          <cell r="BM101">
            <v>2</v>
          </cell>
          <cell r="BN101">
            <v>1</v>
          </cell>
          <cell r="BS101">
            <v>3</v>
          </cell>
          <cell r="BT101">
            <v>2</v>
          </cell>
          <cell r="BU101">
            <v>1</v>
          </cell>
          <cell r="BZ101">
            <v>1</v>
          </cell>
          <cell r="CA101">
            <v>2</v>
          </cell>
          <cell r="CB101">
            <v>1</v>
          </cell>
          <cell r="CG101">
            <v>1</v>
          </cell>
          <cell r="CH101">
            <v>2</v>
          </cell>
          <cell r="CI101">
            <v>1</v>
          </cell>
          <cell r="CN101">
            <v>2</v>
          </cell>
          <cell r="CO101">
            <v>2</v>
          </cell>
          <cell r="CP101">
            <v>1</v>
          </cell>
          <cell r="CU101">
            <v>1</v>
          </cell>
          <cell r="CV101">
            <v>2</v>
          </cell>
          <cell r="CW101">
            <v>1</v>
          </cell>
          <cell r="DB101">
            <v>1</v>
          </cell>
          <cell r="DC101">
            <v>2</v>
          </cell>
          <cell r="DD101">
            <v>1</v>
          </cell>
          <cell r="DI101">
            <v>1</v>
          </cell>
          <cell r="DJ101">
            <v>2</v>
          </cell>
          <cell r="DK101">
            <v>1</v>
          </cell>
          <cell r="DP101">
            <v>1</v>
          </cell>
          <cell r="DQ101">
            <v>2</v>
          </cell>
          <cell r="DR101">
            <v>1</v>
          </cell>
          <cell r="DW101">
            <v>1</v>
          </cell>
          <cell r="DX101">
            <v>2</v>
          </cell>
          <cell r="DY101">
            <v>1</v>
          </cell>
          <cell r="ED101">
            <v>1</v>
          </cell>
          <cell r="EE101">
            <v>2</v>
          </cell>
          <cell r="EF101">
            <v>1</v>
          </cell>
          <cell r="EK101">
            <v>1</v>
          </cell>
          <cell r="EL101">
            <v>2</v>
          </cell>
          <cell r="EM101">
            <v>1</v>
          </cell>
          <cell r="ER101">
            <v>1</v>
          </cell>
          <cell r="ES101">
            <v>2</v>
          </cell>
          <cell r="ET101">
            <v>1</v>
          </cell>
          <cell r="EY101">
            <v>1</v>
          </cell>
          <cell r="EZ101">
            <v>2</v>
          </cell>
          <cell r="FA101">
            <v>1</v>
          </cell>
          <cell r="FF101">
            <v>1</v>
          </cell>
          <cell r="FG101">
            <v>2</v>
          </cell>
          <cell r="FH101">
            <v>1</v>
          </cell>
          <cell r="FM101">
            <v>1</v>
          </cell>
          <cell r="FN101">
            <v>2</v>
          </cell>
          <cell r="FO101">
            <v>1</v>
          </cell>
          <cell r="FT101">
            <v>1</v>
          </cell>
          <cell r="FU101">
            <v>2</v>
          </cell>
          <cell r="FV101">
            <v>1</v>
          </cell>
          <cell r="GA101">
            <v>1</v>
          </cell>
          <cell r="GB101">
            <v>2</v>
          </cell>
          <cell r="GC101">
            <v>1</v>
          </cell>
          <cell r="GH101">
            <v>1</v>
          </cell>
          <cell r="GI101">
            <v>2</v>
          </cell>
          <cell r="GJ101">
            <v>1</v>
          </cell>
          <cell r="GO101">
            <v>1</v>
          </cell>
          <cell r="GP101">
            <v>2</v>
          </cell>
          <cell r="GQ101">
            <v>1</v>
          </cell>
          <cell r="GV101">
            <v>1</v>
          </cell>
          <cell r="GW101">
            <v>2</v>
          </cell>
          <cell r="GX101">
            <v>1</v>
          </cell>
          <cell r="HC101">
            <v>1</v>
          </cell>
          <cell r="HD101">
            <v>2</v>
          </cell>
          <cell r="HE101">
            <v>1</v>
          </cell>
          <cell r="HJ101">
            <v>1</v>
          </cell>
          <cell r="HK101">
            <v>2</v>
          </cell>
          <cell r="HL101">
            <v>1</v>
          </cell>
          <cell r="HQ101">
            <v>1</v>
          </cell>
          <cell r="HR101">
            <v>2</v>
          </cell>
          <cell r="HS101">
            <v>1</v>
          </cell>
        </row>
        <row r="102">
          <cell r="V102">
            <v>0</v>
          </cell>
          <cell r="AC102">
            <v>0</v>
          </cell>
          <cell r="AJ102">
            <v>0</v>
          </cell>
          <cell r="AQ102">
            <v>0</v>
          </cell>
          <cell r="AX102">
            <v>0</v>
          </cell>
          <cell r="BE102">
            <v>0</v>
          </cell>
          <cell r="BL102">
            <v>0</v>
          </cell>
          <cell r="BS102">
            <v>0.86</v>
          </cell>
          <cell r="BZ102">
            <v>0</v>
          </cell>
          <cell r="CG102">
            <v>0</v>
          </cell>
          <cell r="CN102">
            <v>0</v>
          </cell>
          <cell r="CU102">
            <v>0</v>
          </cell>
          <cell r="DB102">
            <v>0</v>
          </cell>
          <cell r="DI102">
            <v>0</v>
          </cell>
          <cell r="DP102">
            <v>0</v>
          </cell>
          <cell r="DW102">
            <v>0</v>
          </cell>
          <cell r="ED102">
            <v>0</v>
          </cell>
          <cell r="EK102">
            <v>0</v>
          </cell>
          <cell r="ER102">
            <v>0</v>
          </cell>
          <cell r="EY102">
            <v>0</v>
          </cell>
          <cell r="FF102">
            <v>0</v>
          </cell>
          <cell r="FM102">
            <v>0</v>
          </cell>
          <cell r="FT102">
            <v>0</v>
          </cell>
          <cell r="GA102">
            <v>0</v>
          </cell>
          <cell r="GH102">
            <v>0</v>
          </cell>
          <cell r="GO102">
            <v>0</v>
          </cell>
          <cell r="GV102">
            <v>0</v>
          </cell>
          <cell r="HC102">
            <v>0</v>
          </cell>
          <cell r="HJ102">
            <v>0</v>
          </cell>
          <cell r="HQ102">
            <v>0</v>
          </cell>
        </row>
        <row r="103">
          <cell r="V103">
            <v>0</v>
          </cell>
          <cell r="AC103">
            <v>0</v>
          </cell>
          <cell r="AJ103">
            <v>0</v>
          </cell>
          <cell r="AQ103">
            <v>0</v>
          </cell>
          <cell r="AX103">
            <v>0</v>
          </cell>
          <cell r="BE103">
            <v>0</v>
          </cell>
          <cell r="BL103">
            <v>0</v>
          </cell>
          <cell r="BS103">
            <v>0</v>
          </cell>
          <cell r="BZ103">
            <v>0</v>
          </cell>
          <cell r="CG103">
            <v>0</v>
          </cell>
          <cell r="CN103">
            <v>0</v>
          </cell>
          <cell r="CU103">
            <v>0</v>
          </cell>
          <cell r="DB103">
            <v>0</v>
          </cell>
          <cell r="DI103">
            <v>0</v>
          </cell>
          <cell r="DP103">
            <v>0</v>
          </cell>
          <cell r="DW103">
            <v>0</v>
          </cell>
          <cell r="ED103">
            <v>0</v>
          </cell>
          <cell r="EK103">
            <v>0</v>
          </cell>
          <cell r="ER103">
            <v>0</v>
          </cell>
          <cell r="EY103">
            <v>0</v>
          </cell>
          <cell r="FF103">
            <v>0</v>
          </cell>
          <cell r="FM103">
            <v>0</v>
          </cell>
          <cell r="FT103">
            <v>0</v>
          </cell>
          <cell r="GA103">
            <v>0</v>
          </cell>
          <cell r="GH103">
            <v>0</v>
          </cell>
          <cell r="GO103">
            <v>0</v>
          </cell>
          <cell r="GV103">
            <v>0</v>
          </cell>
          <cell r="HC103">
            <v>0</v>
          </cell>
          <cell r="HJ103">
            <v>0</v>
          </cell>
          <cell r="HQ103">
            <v>0</v>
          </cell>
        </row>
        <row r="104">
          <cell r="V104">
            <v>0</v>
          </cell>
          <cell r="AC104">
            <v>0</v>
          </cell>
          <cell r="AJ104">
            <v>0</v>
          </cell>
          <cell r="AQ104">
            <v>0</v>
          </cell>
          <cell r="AX104">
            <v>0</v>
          </cell>
          <cell r="BE104">
            <v>0</v>
          </cell>
          <cell r="BL104">
            <v>0</v>
          </cell>
          <cell r="BS104">
            <v>0</v>
          </cell>
          <cell r="BZ104">
            <v>0</v>
          </cell>
          <cell r="CG104">
            <v>0</v>
          </cell>
          <cell r="CN104">
            <v>0</v>
          </cell>
          <cell r="CU104">
            <v>0</v>
          </cell>
          <cell r="DB104">
            <v>0</v>
          </cell>
          <cell r="DI104">
            <v>0</v>
          </cell>
          <cell r="DP104">
            <v>0</v>
          </cell>
          <cell r="DW104">
            <v>0</v>
          </cell>
          <cell r="ED104">
            <v>0</v>
          </cell>
          <cell r="EK104">
            <v>0</v>
          </cell>
          <cell r="ER104">
            <v>0</v>
          </cell>
          <cell r="EY104">
            <v>0</v>
          </cell>
          <cell r="FF104">
            <v>0</v>
          </cell>
          <cell r="FM104">
            <v>0</v>
          </cell>
          <cell r="FT104">
            <v>0</v>
          </cell>
          <cell r="GA104">
            <v>0</v>
          </cell>
          <cell r="GH104">
            <v>0</v>
          </cell>
          <cell r="GO104">
            <v>0</v>
          </cell>
          <cell r="GV104">
            <v>0</v>
          </cell>
          <cell r="HC104">
            <v>0</v>
          </cell>
          <cell r="HJ104">
            <v>0</v>
          </cell>
          <cell r="HQ104">
            <v>0</v>
          </cell>
        </row>
        <row r="105">
          <cell r="V105">
            <v>2</v>
          </cell>
          <cell r="AC105">
            <v>2</v>
          </cell>
          <cell r="AJ105">
            <v>2</v>
          </cell>
          <cell r="AQ105">
            <v>2</v>
          </cell>
          <cell r="AX105">
            <v>2</v>
          </cell>
          <cell r="BE105">
            <v>2</v>
          </cell>
          <cell r="BL105">
            <v>2</v>
          </cell>
          <cell r="BS105">
            <v>1</v>
          </cell>
          <cell r="BZ105">
            <v>1</v>
          </cell>
          <cell r="CG105">
            <v>1</v>
          </cell>
          <cell r="CN105">
            <v>2</v>
          </cell>
          <cell r="CU105">
            <v>1</v>
          </cell>
          <cell r="DB105">
            <v>1</v>
          </cell>
          <cell r="DI105">
            <v>1</v>
          </cell>
          <cell r="DP105">
            <v>1</v>
          </cell>
          <cell r="DW105">
            <v>1</v>
          </cell>
          <cell r="ED105">
            <v>1</v>
          </cell>
          <cell r="EK105">
            <v>1</v>
          </cell>
          <cell r="ER105">
            <v>1</v>
          </cell>
          <cell r="EY105">
            <v>1</v>
          </cell>
          <cell r="FF105">
            <v>1</v>
          </cell>
          <cell r="FM105">
            <v>1</v>
          </cell>
          <cell r="FT105">
            <v>1</v>
          </cell>
          <cell r="GA105">
            <v>1</v>
          </cell>
          <cell r="GH105">
            <v>1</v>
          </cell>
          <cell r="GO105">
            <v>1</v>
          </cell>
          <cell r="GV105">
            <v>1</v>
          </cell>
          <cell r="HC105">
            <v>1</v>
          </cell>
          <cell r="HJ105">
            <v>1</v>
          </cell>
          <cell r="HQ105">
            <v>1</v>
          </cell>
        </row>
        <row r="106">
          <cell r="V106">
            <v>1</v>
          </cell>
          <cell r="AC106">
            <v>1</v>
          </cell>
          <cell r="AJ106">
            <v>1</v>
          </cell>
          <cell r="AQ106">
            <v>1</v>
          </cell>
          <cell r="AX106">
            <v>1</v>
          </cell>
          <cell r="BE106">
            <v>1</v>
          </cell>
          <cell r="BL106">
            <v>1</v>
          </cell>
          <cell r="BS106">
            <v>1</v>
          </cell>
          <cell r="BZ106">
            <v>1</v>
          </cell>
          <cell r="CG106">
            <v>1</v>
          </cell>
          <cell r="CN106">
            <v>1</v>
          </cell>
          <cell r="CU106">
            <v>1</v>
          </cell>
          <cell r="DB106">
            <v>1</v>
          </cell>
          <cell r="DI106">
            <v>1</v>
          </cell>
          <cell r="DP106">
            <v>1</v>
          </cell>
          <cell r="DW106">
            <v>1</v>
          </cell>
          <cell r="ED106">
            <v>1</v>
          </cell>
          <cell r="EK106">
            <v>1</v>
          </cell>
          <cell r="ER106">
            <v>1</v>
          </cell>
          <cell r="EY106">
            <v>1</v>
          </cell>
          <cell r="FF106">
            <v>1</v>
          </cell>
          <cell r="FM106">
            <v>1</v>
          </cell>
          <cell r="FT106">
            <v>1</v>
          </cell>
          <cell r="GA106">
            <v>1</v>
          </cell>
          <cell r="GH106">
            <v>1</v>
          </cell>
          <cell r="GO106">
            <v>1</v>
          </cell>
          <cell r="GV106">
            <v>1</v>
          </cell>
          <cell r="HC106">
            <v>1</v>
          </cell>
          <cell r="HJ106">
            <v>1</v>
          </cell>
          <cell r="HQ106">
            <v>1</v>
          </cell>
        </row>
        <row r="108">
          <cell r="V108">
            <v>2</v>
          </cell>
          <cell r="AC108">
            <v>2</v>
          </cell>
          <cell r="AJ108">
            <v>2</v>
          </cell>
          <cell r="AQ108">
            <v>2</v>
          </cell>
          <cell r="AX108">
            <v>2</v>
          </cell>
          <cell r="BE108">
            <v>2</v>
          </cell>
          <cell r="BL108">
            <v>2</v>
          </cell>
          <cell r="BS108">
            <v>2</v>
          </cell>
          <cell r="BZ108">
            <v>2</v>
          </cell>
          <cell r="CG108">
            <v>2</v>
          </cell>
          <cell r="CN108">
            <v>2</v>
          </cell>
          <cell r="CU108">
            <v>2</v>
          </cell>
          <cell r="DB108">
            <v>2</v>
          </cell>
          <cell r="DI108">
            <v>2</v>
          </cell>
          <cell r="DP108">
            <v>2</v>
          </cell>
          <cell r="DW108">
            <v>2</v>
          </cell>
          <cell r="ED108">
            <v>2</v>
          </cell>
          <cell r="EK108">
            <v>2</v>
          </cell>
          <cell r="ER108">
            <v>2</v>
          </cell>
          <cell r="EY108">
            <v>2</v>
          </cell>
          <cell r="FF108">
            <v>2</v>
          </cell>
          <cell r="FM108">
            <v>2</v>
          </cell>
          <cell r="FT108">
            <v>2</v>
          </cell>
          <cell r="GA108">
            <v>2</v>
          </cell>
          <cell r="GH108">
            <v>2</v>
          </cell>
          <cell r="GO108">
            <v>2</v>
          </cell>
          <cell r="GV108">
            <v>2</v>
          </cell>
          <cell r="HC108">
            <v>2</v>
          </cell>
          <cell r="HJ108">
            <v>2</v>
          </cell>
          <cell r="HQ108">
            <v>2</v>
          </cell>
        </row>
        <row r="109">
          <cell r="V109">
            <v>3</v>
          </cell>
          <cell r="W109">
            <v>2</v>
          </cell>
          <cell r="AC109">
            <v>3</v>
          </cell>
          <cell r="AD109">
            <v>2</v>
          </cell>
          <cell r="AJ109">
            <v>5</v>
          </cell>
          <cell r="AK109">
            <v>2</v>
          </cell>
          <cell r="AQ109">
            <v>3</v>
          </cell>
          <cell r="AR109">
            <v>2</v>
          </cell>
          <cell r="AX109">
            <v>3</v>
          </cell>
          <cell r="AY109">
            <v>2</v>
          </cell>
          <cell r="BE109">
            <v>3</v>
          </cell>
          <cell r="BF109">
            <v>2</v>
          </cell>
          <cell r="BL109">
            <v>3</v>
          </cell>
          <cell r="BM109">
            <v>2</v>
          </cell>
          <cell r="BS109">
            <v>3</v>
          </cell>
          <cell r="BT109">
            <v>2</v>
          </cell>
          <cell r="BZ109">
            <v>3</v>
          </cell>
          <cell r="CA109">
            <v>2</v>
          </cell>
          <cell r="CG109">
            <v>3</v>
          </cell>
          <cell r="CH109">
            <v>2</v>
          </cell>
          <cell r="CN109">
            <v>3</v>
          </cell>
          <cell r="CO109">
            <v>2</v>
          </cell>
          <cell r="CU109">
            <v>3</v>
          </cell>
          <cell r="CV109">
            <v>2</v>
          </cell>
          <cell r="DB109">
            <v>3</v>
          </cell>
          <cell r="DC109">
            <v>2</v>
          </cell>
          <cell r="DI109">
            <v>3</v>
          </cell>
          <cell r="DJ109">
            <v>2</v>
          </cell>
          <cell r="DP109">
            <v>3</v>
          </cell>
          <cell r="DQ109">
            <v>2</v>
          </cell>
          <cell r="DW109">
            <v>3</v>
          </cell>
          <cell r="DX109">
            <v>2</v>
          </cell>
          <cell r="ED109">
            <v>3</v>
          </cell>
          <cell r="EE109">
            <v>2</v>
          </cell>
          <cell r="EK109">
            <v>3</v>
          </cell>
          <cell r="EL109">
            <v>2</v>
          </cell>
          <cell r="ER109">
            <v>3</v>
          </cell>
          <cell r="ES109">
            <v>2</v>
          </cell>
          <cell r="EY109">
            <v>3</v>
          </cell>
          <cell r="EZ109">
            <v>2</v>
          </cell>
          <cell r="FF109">
            <v>3</v>
          </cell>
          <cell r="FG109">
            <v>2</v>
          </cell>
          <cell r="FM109">
            <v>3</v>
          </cell>
          <cell r="FN109">
            <v>2</v>
          </cell>
          <cell r="FT109">
            <v>3</v>
          </cell>
          <cell r="FU109">
            <v>2</v>
          </cell>
          <cell r="GA109">
            <v>3</v>
          </cell>
          <cell r="GB109">
            <v>2</v>
          </cell>
          <cell r="GH109">
            <v>3</v>
          </cell>
          <cell r="GI109">
            <v>2</v>
          </cell>
          <cell r="GO109">
            <v>3</v>
          </cell>
          <cell r="GP109">
            <v>2</v>
          </cell>
          <cell r="GV109">
            <v>3</v>
          </cell>
          <cell r="GW109">
            <v>2</v>
          </cell>
          <cell r="HC109">
            <v>3</v>
          </cell>
          <cell r="HD109">
            <v>2</v>
          </cell>
          <cell r="HJ109">
            <v>3</v>
          </cell>
          <cell r="HK109">
            <v>2</v>
          </cell>
          <cell r="HQ109">
            <v>3</v>
          </cell>
          <cell r="HR109">
            <v>2</v>
          </cell>
        </row>
        <row r="113">
          <cell r="V113">
            <v>1</v>
          </cell>
          <cell r="AC113">
            <v>1</v>
          </cell>
          <cell r="AJ113">
            <v>1</v>
          </cell>
          <cell r="AQ113">
            <v>1</v>
          </cell>
          <cell r="AX113">
            <v>1</v>
          </cell>
          <cell r="BE113">
            <v>1</v>
          </cell>
          <cell r="BL113">
            <v>1</v>
          </cell>
          <cell r="BS113">
            <v>1</v>
          </cell>
          <cell r="BZ113">
            <v>1</v>
          </cell>
          <cell r="CG113">
            <v>1</v>
          </cell>
          <cell r="CN113">
            <v>1</v>
          </cell>
          <cell r="CU113">
            <v>1</v>
          </cell>
          <cell r="DB113">
            <v>1</v>
          </cell>
          <cell r="DI113">
            <v>1</v>
          </cell>
          <cell r="DP113">
            <v>1</v>
          </cell>
          <cell r="DW113">
            <v>1</v>
          </cell>
          <cell r="ED113">
            <v>1</v>
          </cell>
          <cell r="EK113">
            <v>1</v>
          </cell>
          <cell r="ER113">
            <v>1</v>
          </cell>
          <cell r="EY113">
            <v>1</v>
          </cell>
          <cell r="FF113">
            <v>1</v>
          </cell>
          <cell r="FM113">
            <v>1</v>
          </cell>
          <cell r="FT113">
            <v>1</v>
          </cell>
          <cell r="GA113">
            <v>1</v>
          </cell>
          <cell r="GH113">
            <v>1</v>
          </cell>
          <cell r="GO113">
            <v>1</v>
          </cell>
          <cell r="GV113">
            <v>1</v>
          </cell>
          <cell r="HC113">
            <v>1</v>
          </cell>
          <cell r="HJ113">
            <v>1</v>
          </cell>
          <cell r="HQ113">
            <v>1</v>
          </cell>
        </row>
        <row r="114">
          <cell r="V114" t="str">
            <v>user-defined hdr or proc location</v>
          </cell>
          <cell r="AC114" t="str">
            <v>user-defined hdr or proc location</v>
          </cell>
          <cell r="AJ114" t="str">
            <v>user-defined hdr or proc location</v>
          </cell>
          <cell r="AQ114" t="str">
            <v>user-defined hdr or proc location</v>
          </cell>
          <cell r="AX114" t="str">
            <v>user-defined hdr or proc location</v>
          </cell>
          <cell r="BE114" t="str">
            <v>user-defined hdr or proc location</v>
          </cell>
          <cell r="BL114" t="str">
            <v>user-defined hdr or proc location</v>
          </cell>
          <cell r="BS114" t="str">
            <v>user-defined hdr or proc location</v>
          </cell>
          <cell r="BZ114" t="str">
            <v>user-defined hdr or proc location</v>
          </cell>
          <cell r="CG114" t="str">
            <v>user-defined hdr or proc location</v>
          </cell>
          <cell r="CN114" t="str">
            <v>user-defined hdr or proc location</v>
          </cell>
          <cell r="CU114" t="str">
            <v>user-defined hdr or proc location</v>
          </cell>
          <cell r="DB114" t="str">
            <v>user-defined hdr or proc location</v>
          </cell>
          <cell r="DI114" t="str">
            <v>user-defined hdr or proc location</v>
          </cell>
          <cell r="DP114" t="str">
            <v>user-defined hdr or proc location</v>
          </cell>
          <cell r="DW114" t="str">
            <v>user-defined hdr or proc location</v>
          </cell>
          <cell r="ED114" t="str">
            <v>user-defined hdr or proc location</v>
          </cell>
          <cell r="EK114" t="str">
            <v>user-defined hdr or proc location</v>
          </cell>
          <cell r="ER114" t="str">
            <v>user-defined hdr or proc location</v>
          </cell>
          <cell r="EY114" t="str">
            <v>user-defined hdr or proc location</v>
          </cell>
          <cell r="FF114" t="str">
            <v>user-defined hdr or proc location</v>
          </cell>
          <cell r="FM114" t="str">
            <v>user-defined hdr or proc location</v>
          </cell>
          <cell r="FT114" t="str">
            <v>user-defined hdr or proc location</v>
          </cell>
          <cell r="GA114" t="str">
            <v>user-defined hdr or proc location</v>
          </cell>
          <cell r="GH114" t="str">
            <v>user-defined hdr or proc location</v>
          </cell>
          <cell r="GO114" t="str">
            <v>user-defined hdr or proc location</v>
          </cell>
          <cell r="GV114" t="str">
            <v>user-defined hdr or proc location</v>
          </cell>
          <cell r="HC114" t="str">
            <v>user-defined hdr or proc location</v>
          </cell>
          <cell r="HJ114" t="str">
            <v>user-defined hdr or proc location</v>
          </cell>
          <cell r="HQ114" t="str">
            <v>user-defined hdr or proc location</v>
          </cell>
        </row>
        <row r="115">
          <cell r="V115">
            <v>1</v>
          </cell>
          <cell r="AC115">
            <v>1</v>
          </cell>
          <cell r="AJ115">
            <v>1</v>
          </cell>
          <cell r="AQ115">
            <v>1</v>
          </cell>
          <cell r="AX115">
            <v>1</v>
          </cell>
          <cell r="BE115">
            <v>1</v>
          </cell>
          <cell r="BL115">
            <v>1</v>
          </cell>
          <cell r="BS115">
            <v>2</v>
          </cell>
          <cell r="BZ115">
            <v>2</v>
          </cell>
          <cell r="CG115">
            <v>1</v>
          </cell>
          <cell r="CN115">
            <v>1</v>
          </cell>
          <cell r="CU115">
            <v>1</v>
          </cell>
          <cell r="DB115">
            <v>1</v>
          </cell>
          <cell r="DI115">
            <v>1</v>
          </cell>
          <cell r="DP115">
            <v>1</v>
          </cell>
          <cell r="DW115">
            <v>1</v>
          </cell>
          <cell r="ED115">
            <v>1</v>
          </cell>
          <cell r="EK115">
            <v>1</v>
          </cell>
          <cell r="ER115">
            <v>1</v>
          </cell>
          <cell r="EY115">
            <v>1</v>
          </cell>
          <cell r="FF115">
            <v>1</v>
          </cell>
          <cell r="FM115">
            <v>1</v>
          </cell>
          <cell r="FT115">
            <v>1</v>
          </cell>
          <cell r="GA115">
            <v>1</v>
          </cell>
          <cell r="GH115">
            <v>1</v>
          </cell>
          <cell r="GO115">
            <v>1</v>
          </cell>
          <cell r="GV115">
            <v>1</v>
          </cell>
          <cell r="HC115">
            <v>1</v>
          </cell>
          <cell r="HJ115">
            <v>1</v>
          </cell>
          <cell r="HQ115">
            <v>1</v>
          </cell>
        </row>
        <row r="116"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Q116">
            <v>0.2</v>
          </cell>
          <cell r="AR116">
            <v>0.35</v>
          </cell>
          <cell r="AS116">
            <v>0</v>
          </cell>
          <cell r="AT116">
            <v>0.35</v>
          </cell>
          <cell r="AU116">
            <v>0.35</v>
          </cell>
          <cell r="AV116">
            <v>0.35</v>
          </cell>
          <cell r="AX116">
            <v>0.35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E116">
            <v>0.35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L116">
            <v>0.35</v>
          </cell>
          <cell r="BM116">
            <v>0.35</v>
          </cell>
          <cell r="BN116">
            <v>0.35</v>
          </cell>
          <cell r="BO116">
            <v>0.35</v>
          </cell>
          <cell r="BP116">
            <v>0.35</v>
          </cell>
          <cell r="BQ116">
            <v>0</v>
          </cell>
          <cell r="BS116">
            <v>0.35</v>
          </cell>
          <cell r="BT116">
            <v>0.35</v>
          </cell>
          <cell r="BU116">
            <v>0.35</v>
          </cell>
          <cell r="BV116">
            <v>0.35</v>
          </cell>
          <cell r="BW116">
            <v>0.35</v>
          </cell>
          <cell r="BX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G116">
            <v>0</v>
          </cell>
          <cell r="CN116">
            <v>0.35</v>
          </cell>
          <cell r="CO116">
            <v>0.35</v>
          </cell>
          <cell r="CP116">
            <v>0.35</v>
          </cell>
          <cell r="CQ116">
            <v>0</v>
          </cell>
          <cell r="CR116">
            <v>0</v>
          </cell>
          <cell r="CS116">
            <v>0</v>
          </cell>
          <cell r="CU116">
            <v>0</v>
          </cell>
          <cell r="DB116">
            <v>0</v>
          </cell>
          <cell r="DI116">
            <v>0</v>
          </cell>
          <cell r="DP116">
            <v>0</v>
          </cell>
          <cell r="DW116">
            <v>0</v>
          </cell>
          <cell r="ED116">
            <v>0</v>
          </cell>
          <cell r="EK116">
            <v>0</v>
          </cell>
          <cell r="ER116">
            <v>0</v>
          </cell>
          <cell r="EY116">
            <v>0</v>
          </cell>
          <cell r="FF116">
            <v>0</v>
          </cell>
          <cell r="FM116">
            <v>0</v>
          </cell>
          <cell r="FT116">
            <v>0</v>
          </cell>
          <cell r="GA116">
            <v>0</v>
          </cell>
          <cell r="GH116">
            <v>0</v>
          </cell>
          <cell r="GO116">
            <v>0</v>
          </cell>
          <cell r="GV116">
            <v>0</v>
          </cell>
          <cell r="HC116">
            <v>0</v>
          </cell>
          <cell r="HJ116">
            <v>0</v>
          </cell>
          <cell r="HQ116">
            <v>0</v>
          </cell>
        </row>
        <row r="117">
          <cell r="V117">
            <v>18.855</v>
          </cell>
          <cell r="AC117">
            <v>5.2</v>
          </cell>
          <cell r="AJ117">
            <v>11.7</v>
          </cell>
          <cell r="AQ117">
            <v>5.45</v>
          </cell>
          <cell r="AX117">
            <v>0</v>
          </cell>
          <cell r="BE117">
            <v>0</v>
          </cell>
          <cell r="BL117">
            <v>2.5</v>
          </cell>
          <cell r="BS117">
            <v>0</v>
          </cell>
          <cell r="BZ117">
            <v>0</v>
          </cell>
          <cell r="CG117">
            <v>0</v>
          </cell>
          <cell r="CN117">
            <v>0.82</v>
          </cell>
          <cell r="CU117">
            <v>0</v>
          </cell>
          <cell r="DB117">
            <v>0</v>
          </cell>
          <cell r="DI117">
            <v>0</v>
          </cell>
          <cell r="DP117">
            <v>0</v>
          </cell>
          <cell r="DW117">
            <v>0</v>
          </cell>
          <cell r="ED117">
            <v>0</v>
          </cell>
          <cell r="EK117">
            <v>0</v>
          </cell>
          <cell r="ER117">
            <v>0</v>
          </cell>
          <cell r="EY117">
            <v>0</v>
          </cell>
          <cell r="FF117">
            <v>0</v>
          </cell>
          <cell r="FM117">
            <v>0</v>
          </cell>
          <cell r="FT117">
            <v>0</v>
          </cell>
          <cell r="GA117">
            <v>0</v>
          </cell>
          <cell r="GH117">
            <v>0</v>
          </cell>
          <cell r="GO117">
            <v>0</v>
          </cell>
          <cell r="GV117">
            <v>0</v>
          </cell>
          <cell r="HC117">
            <v>0</v>
          </cell>
          <cell r="HJ117">
            <v>0</v>
          </cell>
          <cell r="HQ117">
            <v>0</v>
          </cell>
        </row>
        <row r="127">
          <cell r="V127">
            <v>1</v>
          </cell>
          <cell r="AC127">
            <v>2</v>
          </cell>
          <cell r="AJ127">
            <v>8</v>
          </cell>
          <cell r="AQ127">
            <v>1</v>
          </cell>
          <cell r="AX127">
            <v>1</v>
          </cell>
          <cell r="BE127">
            <v>1</v>
          </cell>
          <cell r="BL127">
            <v>1</v>
          </cell>
          <cell r="BS127">
            <v>2</v>
          </cell>
          <cell r="BZ127">
            <v>1</v>
          </cell>
          <cell r="CG127">
            <v>1</v>
          </cell>
          <cell r="CN127">
            <v>1</v>
          </cell>
          <cell r="CU127">
            <v>1</v>
          </cell>
          <cell r="DB127">
            <v>1</v>
          </cell>
          <cell r="DI127">
            <v>1</v>
          </cell>
          <cell r="DP127">
            <v>1</v>
          </cell>
          <cell r="DW127">
            <v>1</v>
          </cell>
          <cell r="ED127">
            <v>1</v>
          </cell>
          <cell r="EK127">
            <v>1</v>
          </cell>
          <cell r="ER127">
            <v>1</v>
          </cell>
          <cell r="EY127">
            <v>1</v>
          </cell>
          <cell r="FF127">
            <v>1</v>
          </cell>
          <cell r="FM127">
            <v>1</v>
          </cell>
          <cell r="FT127">
            <v>1</v>
          </cell>
          <cell r="GA127">
            <v>1</v>
          </cell>
          <cell r="GH127">
            <v>1</v>
          </cell>
          <cell r="GO127">
            <v>1</v>
          </cell>
          <cell r="GV127">
            <v>1</v>
          </cell>
          <cell r="HC127">
            <v>1</v>
          </cell>
          <cell r="HJ127">
            <v>1</v>
          </cell>
          <cell r="HQ127">
            <v>1</v>
          </cell>
        </row>
        <row r="128">
          <cell r="V128">
            <v>0</v>
          </cell>
          <cell r="AC128">
            <v>0</v>
          </cell>
          <cell r="AJ128">
            <v>0</v>
          </cell>
          <cell r="AQ128">
            <v>0</v>
          </cell>
          <cell r="AX128">
            <v>0</v>
          </cell>
          <cell r="BE128">
            <v>0</v>
          </cell>
          <cell r="BL128">
            <v>0</v>
          </cell>
          <cell r="BS128">
            <v>0</v>
          </cell>
          <cell r="BZ128">
            <v>0</v>
          </cell>
          <cell r="CG128">
            <v>0</v>
          </cell>
          <cell r="CN128">
            <v>0</v>
          </cell>
          <cell r="CU128">
            <v>0</v>
          </cell>
          <cell r="DB128">
            <v>0</v>
          </cell>
          <cell r="DI128">
            <v>0</v>
          </cell>
          <cell r="DP128">
            <v>0</v>
          </cell>
          <cell r="DW128">
            <v>0</v>
          </cell>
          <cell r="ED128">
            <v>0</v>
          </cell>
          <cell r="EK128">
            <v>0</v>
          </cell>
          <cell r="ER128">
            <v>0</v>
          </cell>
          <cell r="EY128">
            <v>0</v>
          </cell>
          <cell r="FF128">
            <v>0</v>
          </cell>
          <cell r="FM128">
            <v>0</v>
          </cell>
          <cell r="FT128">
            <v>0</v>
          </cell>
          <cell r="GA128">
            <v>0</v>
          </cell>
          <cell r="GH128">
            <v>0</v>
          </cell>
          <cell r="GO128">
            <v>0</v>
          </cell>
          <cell r="GV128">
            <v>0</v>
          </cell>
          <cell r="HC128">
            <v>0</v>
          </cell>
          <cell r="HJ128">
            <v>0</v>
          </cell>
          <cell r="HQ128">
            <v>0</v>
          </cell>
        </row>
        <row r="129">
          <cell r="V129" t="b">
            <v>0</v>
          </cell>
          <cell r="AC129" t="b">
            <v>0</v>
          </cell>
          <cell r="AJ129" t="b">
            <v>0</v>
          </cell>
          <cell r="AQ129" t="b">
            <v>0</v>
          </cell>
          <cell r="AX129" t="b">
            <v>0</v>
          </cell>
          <cell r="BE129" t="b">
            <v>0</v>
          </cell>
          <cell r="BL129" t="b">
            <v>0</v>
          </cell>
          <cell r="BS129" t="b">
            <v>0</v>
          </cell>
          <cell r="BZ129" t="b">
            <v>0</v>
          </cell>
          <cell r="CG129" t="b">
            <v>0</v>
          </cell>
          <cell r="CN129" t="b">
            <v>0</v>
          </cell>
          <cell r="CU129" t="b">
            <v>0</v>
          </cell>
          <cell r="DB129" t="b">
            <v>0</v>
          </cell>
          <cell r="DI129" t="b">
            <v>0</v>
          </cell>
          <cell r="DP129" t="b">
            <v>0</v>
          </cell>
          <cell r="DW129" t="b">
            <v>0</v>
          </cell>
          <cell r="ED129" t="b">
            <v>0</v>
          </cell>
          <cell r="EK129" t="b">
            <v>0</v>
          </cell>
          <cell r="ER129" t="b">
            <v>0</v>
          </cell>
          <cell r="EY129" t="b">
            <v>0</v>
          </cell>
          <cell r="FF129" t="b">
            <v>0</v>
          </cell>
          <cell r="FM129" t="b">
            <v>0</v>
          </cell>
          <cell r="FT129" t="b">
            <v>0</v>
          </cell>
          <cell r="GA129" t="b">
            <v>0</v>
          </cell>
          <cell r="GH129" t="b">
            <v>0</v>
          </cell>
          <cell r="GO129" t="b">
            <v>0</v>
          </cell>
          <cell r="GV129" t="b">
            <v>0</v>
          </cell>
          <cell r="HC129" t="b">
            <v>0</v>
          </cell>
          <cell r="HJ129" t="b">
            <v>0</v>
          </cell>
          <cell r="HQ129" t="b">
            <v>0</v>
          </cell>
        </row>
        <row r="130">
          <cell r="V130">
            <v>188.55</v>
          </cell>
          <cell r="AC130">
            <v>52</v>
          </cell>
          <cell r="AJ130">
            <v>92</v>
          </cell>
          <cell r="AQ130">
            <v>58</v>
          </cell>
          <cell r="AX130">
            <v>37.5</v>
          </cell>
          <cell r="BE130">
            <v>82.6</v>
          </cell>
          <cell r="BL130">
            <v>11.3</v>
          </cell>
          <cell r="BS130">
            <v>3.5</v>
          </cell>
          <cell r="BZ130">
            <v>20.7</v>
          </cell>
          <cell r="CG130">
            <v>1</v>
          </cell>
          <cell r="CN130">
            <v>17.600000000000001</v>
          </cell>
          <cell r="CU130">
            <v>1</v>
          </cell>
          <cell r="DB130">
            <v>1</v>
          </cell>
          <cell r="DI130">
            <v>1</v>
          </cell>
          <cell r="DP130">
            <v>1</v>
          </cell>
          <cell r="DW130">
            <v>1</v>
          </cell>
          <cell r="ED130">
            <v>1</v>
          </cell>
          <cell r="EK130">
            <v>1</v>
          </cell>
          <cell r="ER130">
            <v>1</v>
          </cell>
          <cell r="EY130">
            <v>1</v>
          </cell>
          <cell r="FF130">
            <v>1</v>
          </cell>
          <cell r="FM130">
            <v>1</v>
          </cell>
          <cell r="FT130">
            <v>1</v>
          </cell>
          <cell r="GA130">
            <v>1</v>
          </cell>
          <cell r="GH130">
            <v>1</v>
          </cell>
          <cell r="GO130">
            <v>1</v>
          </cell>
          <cell r="GV130">
            <v>1</v>
          </cell>
          <cell r="HC130">
            <v>1</v>
          </cell>
          <cell r="HJ130">
            <v>1</v>
          </cell>
          <cell r="HQ130">
            <v>1</v>
          </cell>
        </row>
        <row r="131">
          <cell r="V131">
            <v>0</v>
          </cell>
          <cell r="AC131">
            <v>53.56</v>
          </cell>
          <cell r="AJ131">
            <v>93</v>
          </cell>
          <cell r="AQ131">
            <v>0</v>
          </cell>
          <cell r="AX131">
            <v>0</v>
          </cell>
          <cell r="BE131">
            <v>0</v>
          </cell>
          <cell r="BL131">
            <v>0</v>
          </cell>
          <cell r="BS131">
            <v>0</v>
          </cell>
          <cell r="BZ131">
            <v>0</v>
          </cell>
          <cell r="CG131">
            <v>0</v>
          </cell>
          <cell r="CN131">
            <v>0</v>
          </cell>
          <cell r="CU131">
            <v>0</v>
          </cell>
          <cell r="DB131">
            <v>0</v>
          </cell>
          <cell r="DI131">
            <v>0</v>
          </cell>
          <cell r="DP131">
            <v>0</v>
          </cell>
          <cell r="DW131">
            <v>0</v>
          </cell>
          <cell r="ED131">
            <v>0</v>
          </cell>
          <cell r="EK131">
            <v>0</v>
          </cell>
          <cell r="ER131">
            <v>0</v>
          </cell>
          <cell r="EY131">
            <v>0</v>
          </cell>
          <cell r="FF131">
            <v>0</v>
          </cell>
          <cell r="FM131">
            <v>0</v>
          </cell>
          <cell r="FT131">
            <v>0</v>
          </cell>
          <cell r="GA131">
            <v>0</v>
          </cell>
          <cell r="GH131">
            <v>0</v>
          </cell>
          <cell r="GO131">
            <v>0</v>
          </cell>
          <cell r="GV131">
            <v>0</v>
          </cell>
          <cell r="HC131">
            <v>0</v>
          </cell>
          <cell r="HJ131">
            <v>0</v>
          </cell>
          <cell r="HQ131">
            <v>0</v>
          </cell>
        </row>
        <row r="133">
          <cell r="V133">
            <v>4</v>
          </cell>
          <cell r="AC133">
            <v>7</v>
          </cell>
          <cell r="AJ133">
            <v>8</v>
          </cell>
          <cell r="AQ133">
            <v>11</v>
          </cell>
          <cell r="AX133">
            <v>3</v>
          </cell>
          <cell r="BE133">
            <v>2</v>
          </cell>
          <cell r="BL133">
            <v>12</v>
          </cell>
          <cell r="BS133">
            <v>13</v>
          </cell>
          <cell r="BZ133">
            <v>6</v>
          </cell>
          <cell r="CG133">
            <v>1</v>
          </cell>
          <cell r="CN133">
            <v>7</v>
          </cell>
          <cell r="CU133">
            <v>1</v>
          </cell>
          <cell r="DB133">
            <v>1</v>
          </cell>
          <cell r="DI133">
            <v>1</v>
          </cell>
          <cell r="DP133">
            <v>1</v>
          </cell>
          <cell r="DW133">
            <v>1</v>
          </cell>
          <cell r="ED133">
            <v>1</v>
          </cell>
          <cell r="EK133">
            <v>1</v>
          </cell>
          <cell r="ER133">
            <v>1</v>
          </cell>
          <cell r="EY133">
            <v>1</v>
          </cell>
          <cell r="FF133">
            <v>1</v>
          </cell>
          <cell r="FM133">
            <v>1</v>
          </cell>
          <cell r="FT133">
            <v>1</v>
          </cell>
          <cell r="GA133">
            <v>1</v>
          </cell>
          <cell r="GH133">
            <v>1</v>
          </cell>
          <cell r="GO133">
            <v>1</v>
          </cell>
          <cell r="GV133">
            <v>1</v>
          </cell>
          <cell r="HC133">
            <v>1</v>
          </cell>
          <cell r="HJ133">
            <v>1</v>
          </cell>
          <cell r="HQ133">
            <v>1</v>
          </cell>
        </row>
        <row r="134">
          <cell r="V134">
            <v>1</v>
          </cell>
          <cell r="AC134">
            <v>1</v>
          </cell>
          <cell r="AJ134">
            <v>1</v>
          </cell>
          <cell r="AQ134">
            <v>1</v>
          </cell>
          <cell r="AX134">
            <v>1</v>
          </cell>
          <cell r="BE134">
            <v>1</v>
          </cell>
          <cell r="BL134">
            <v>1</v>
          </cell>
          <cell r="BS134">
            <v>1</v>
          </cell>
          <cell r="BZ134">
            <v>1</v>
          </cell>
          <cell r="CG134">
            <v>1</v>
          </cell>
          <cell r="CN134">
            <v>1</v>
          </cell>
          <cell r="CU134">
            <v>1</v>
          </cell>
          <cell r="DB134">
            <v>1</v>
          </cell>
          <cell r="DI134">
            <v>1</v>
          </cell>
          <cell r="DP134">
            <v>1</v>
          </cell>
          <cell r="DW134">
            <v>1</v>
          </cell>
          <cell r="ED134">
            <v>1</v>
          </cell>
          <cell r="EK134">
            <v>1</v>
          </cell>
          <cell r="ER134">
            <v>1</v>
          </cell>
          <cell r="EY134">
            <v>1</v>
          </cell>
          <cell r="FF134">
            <v>1</v>
          </cell>
          <cell r="FM134">
            <v>1</v>
          </cell>
          <cell r="FT134">
            <v>1</v>
          </cell>
          <cell r="GA134">
            <v>1</v>
          </cell>
          <cell r="GH134">
            <v>1</v>
          </cell>
          <cell r="GO134">
            <v>1</v>
          </cell>
          <cell r="GV134">
            <v>1</v>
          </cell>
          <cell r="HC134">
            <v>1</v>
          </cell>
          <cell r="HJ134">
            <v>1</v>
          </cell>
          <cell r="HQ134">
            <v>1</v>
          </cell>
        </row>
        <row r="135">
          <cell r="V135">
            <v>1</v>
          </cell>
          <cell r="W135">
            <v>1</v>
          </cell>
          <cell r="X135" t="b">
            <v>0</v>
          </cell>
          <cell r="AC135">
            <v>1</v>
          </cell>
          <cell r="AD135">
            <v>1</v>
          </cell>
          <cell r="AE135" t="b">
            <v>0</v>
          </cell>
          <cell r="AJ135">
            <v>1</v>
          </cell>
          <cell r="AK135">
            <v>1</v>
          </cell>
          <cell r="AL135" t="b">
            <v>0</v>
          </cell>
          <cell r="AQ135">
            <v>1</v>
          </cell>
          <cell r="AR135">
            <v>1</v>
          </cell>
          <cell r="AS135" t="b">
            <v>0</v>
          </cell>
          <cell r="AX135">
            <v>1</v>
          </cell>
          <cell r="AY135">
            <v>1</v>
          </cell>
          <cell r="AZ135" t="b">
            <v>0</v>
          </cell>
          <cell r="BE135">
            <v>1</v>
          </cell>
          <cell r="BF135">
            <v>1</v>
          </cell>
          <cell r="BG135" t="b">
            <v>0</v>
          </cell>
          <cell r="BL135">
            <v>1</v>
          </cell>
          <cell r="BM135">
            <v>1</v>
          </cell>
          <cell r="BN135" t="b">
            <v>0</v>
          </cell>
          <cell r="BS135">
            <v>1</v>
          </cell>
          <cell r="BT135">
            <v>1</v>
          </cell>
          <cell r="BU135" t="b">
            <v>0</v>
          </cell>
          <cell r="BZ135">
            <v>1</v>
          </cell>
          <cell r="CA135">
            <v>1</v>
          </cell>
          <cell r="CB135" t="b">
            <v>0</v>
          </cell>
          <cell r="CG135">
            <v>1</v>
          </cell>
          <cell r="CH135">
            <v>1</v>
          </cell>
          <cell r="CI135" t="b">
            <v>0</v>
          </cell>
          <cell r="CN135">
            <v>1</v>
          </cell>
          <cell r="CO135">
            <v>1</v>
          </cell>
          <cell r="CP135" t="b">
            <v>0</v>
          </cell>
          <cell r="CU135">
            <v>1</v>
          </cell>
          <cell r="CV135">
            <v>1</v>
          </cell>
          <cell r="CW135" t="b">
            <v>0</v>
          </cell>
          <cell r="DB135">
            <v>1</v>
          </cell>
          <cell r="DC135">
            <v>1</v>
          </cell>
          <cell r="DD135" t="b">
            <v>0</v>
          </cell>
          <cell r="DI135">
            <v>1</v>
          </cell>
          <cell r="DJ135">
            <v>1</v>
          </cell>
          <cell r="DK135" t="b">
            <v>0</v>
          </cell>
          <cell r="DP135">
            <v>1</v>
          </cell>
          <cell r="DQ135">
            <v>1</v>
          </cell>
          <cell r="DR135" t="b">
            <v>0</v>
          </cell>
          <cell r="DW135">
            <v>1</v>
          </cell>
          <cell r="DX135">
            <v>1</v>
          </cell>
          <cell r="DY135" t="b">
            <v>0</v>
          </cell>
          <cell r="ED135">
            <v>1</v>
          </cell>
          <cell r="EE135">
            <v>1</v>
          </cell>
          <cell r="EF135" t="b">
            <v>0</v>
          </cell>
          <cell r="EK135">
            <v>1</v>
          </cell>
          <cell r="EL135">
            <v>1</v>
          </cell>
          <cell r="EM135" t="b">
            <v>0</v>
          </cell>
          <cell r="ER135">
            <v>1</v>
          </cell>
          <cell r="ES135">
            <v>1</v>
          </cell>
          <cell r="ET135" t="b">
            <v>0</v>
          </cell>
          <cell r="EY135">
            <v>1</v>
          </cell>
          <cell r="EZ135">
            <v>1</v>
          </cell>
          <cell r="FA135" t="b">
            <v>0</v>
          </cell>
          <cell r="FF135">
            <v>1</v>
          </cell>
          <cell r="FG135">
            <v>1</v>
          </cell>
          <cell r="FH135" t="b">
            <v>0</v>
          </cell>
          <cell r="FM135">
            <v>1</v>
          </cell>
          <cell r="FN135">
            <v>1</v>
          </cell>
          <cell r="FO135" t="b">
            <v>0</v>
          </cell>
          <cell r="FT135">
            <v>1</v>
          </cell>
          <cell r="FU135">
            <v>1</v>
          </cell>
          <cell r="FV135" t="b">
            <v>0</v>
          </cell>
          <cell r="GA135">
            <v>1</v>
          </cell>
          <cell r="GB135">
            <v>1</v>
          </cell>
          <cell r="GC135" t="b">
            <v>0</v>
          </cell>
          <cell r="GH135">
            <v>1</v>
          </cell>
          <cell r="GI135">
            <v>1</v>
          </cell>
          <cell r="GJ135" t="b">
            <v>0</v>
          </cell>
          <cell r="GO135">
            <v>1</v>
          </cell>
          <cell r="GP135">
            <v>1</v>
          </cell>
          <cell r="GQ135" t="b">
            <v>0</v>
          </cell>
          <cell r="GV135">
            <v>1</v>
          </cell>
          <cell r="GW135">
            <v>1</v>
          </cell>
          <cell r="GX135" t="b">
            <v>0</v>
          </cell>
          <cell r="HC135">
            <v>1</v>
          </cell>
          <cell r="HD135">
            <v>1</v>
          </cell>
          <cell r="HE135" t="b">
            <v>0</v>
          </cell>
          <cell r="HJ135">
            <v>1</v>
          </cell>
          <cell r="HK135">
            <v>1</v>
          </cell>
          <cell r="HL135" t="b">
            <v>0</v>
          </cell>
          <cell r="HQ135">
            <v>1</v>
          </cell>
          <cell r="HR135">
            <v>1</v>
          </cell>
          <cell r="HS135" t="b">
            <v>0</v>
          </cell>
        </row>
        <row r="138">
          <cell r="V138">
            <v>2</v>
          </cell>
          <cell r="AC138">
            <v>2</v>
          </cell>
          <cell r="AJ138">
            <v>2</v>
          </cell>
          <cell r="AQ138">
            <v>2</v>
          </cell>
          <cell r="AX138">
            <v>2</v>
          </cell>
          <cell r="BE138">
            <v>2</v>
          </cell>
          <cell r="BL138">
            <v>2</v>
          </cell>
          <cell r="BS138">
            <v>2</v>
          </cell>
          <cell r="BZ138">
            <v>2</v>
          </cell>
          <cell r="CG138">
            <v>2</v>
          </cell>
          <cell r="CN138">
            <v>2</v>
          </cell>
          <cell r="CU138">
            <v>2</v>
          </cell>
          <cell r="DB138">
            <v>2</v>
          </cell>
          <cell r="DI138">
            <v>2</v>
          </cell>
          <cell r="DP138">
            <v>2</v>
          </cell>
          <cell r="DW138">
            <v>2</v>
          </cell>
          <cell r="ED138">
            <v>2</v>
          </cell>
          <cell r="EK138">
            <v>2</v>
          </cell>
          <cell r="ER138">
            <v>2</v>
          </cell>
          <cell r="EY138">
            <v>2</v>
          </cell>
          <cell r="FF138">
            <v>2</v>
          </cell>
          <cell r="FM138">
            <v>2</v>
          </cell>
          <cell r="FT138">
            <v>2</v>
          </cell>
          <cell r="GA138">
            <v>2</v>
          </cell>
          <cell r="GH138">
            <v>2</v>
          </cell>
          <cell r="GO138">
            <v>2</v>
          </cell>
          <cell r="GV138">
            <v>2</v>
          </cell>
          <cell r="HC138">
            <v>2</v>
          </cell>
          <cell r="HJ138">
            <v>2</v>
          </cell>
          <cell r="HQ138">
            <v>2</v>
          </cell>
        </row>
        <row r="139">
          <cell r="V139">
            <v>2</v>
          </cell>
          <cell r="AC139">
            <v>2</v>
          </cell>
          <cell r="AJ139">
            <v>2</v>
          </cell>
          <cell r="AQ139">
            <v>2</v>
          </cell>
          <cell r="AX139">
            <v>2</v>
          </cell>
          <cell r="BE139">
            <v>2</v>
          </cell>
          <cell r="BL139">
            <v>2</v>
          </cell>
          <cell r="BS139">
            <v>2</v>
          </cell>
          <cell r="BZ139">
            <v>2</v>
          </cell>
          <cell r="CG139">
            <v>2</v>
          </cell>
          <cell r="CN139">
            <v>2</v>
          </cell>
          <cell r="CU139">
            <v>2</v>
          </cell>
          <cell r="DB139">
            <v>2</v>
          </cell>
          <cell r="DI139">
            <v>2</v>
          </cell>
          <cell r="DP139">
            <v>2</v>
          </cell>
          <cell r="DW139">
            <v>2</v>
          </cell>
          <cell r="ED139">
            <v>2</v>
          </cell>
          <cell r="EK139">
            <v>2</v>
          </cell>
          <cell r="ER139">
            <v>2</v>
          </cell>
          <cell r="EY139">
            <v>2</v>
          </cell>
          <cell r="FF139">
            <v>2</v>
          </cell>
          <cell r="FM139">
            <v>2</v>
          </cell>
          <cell r="FT139">
            <v>2</v>
          </cell>
          <cell r="GA139">
            <v>2</v>
          </cell>
          <cell r="GH139">
            <v>2</v>
          </cell>
          <cell r="GO139">
            <v>2</v>
          </cell>
          <cell r="GV139">
            <v>2</v>
          </cell>
          <cell r="HC139">
            <v>2</v>
          </cell>
          <cell r="HJ139">
            <v>2</v>
          </cell>
          <cell r="HQ139">
            <v>2</v>
          </cell>
        </row>
        <row r="140">
          <cell r="V140">
            <v>2</v>
          </cell>
          <cell r="AC140">
            <v>2</v>
          </cell>
          <cell r="AJ140">
            <v>2</v>
          </cell>
          <cell r="AQ140">
            <v>2</v>
          </cell>
          <cell r="AX140">
            <v>2</v>
          </cell>
          <cell r="BE140">
            <v>2</v>
          </cell>
          <cell r="BL140">
            <v>2</v>
          </cell>
          <cell r="BS140">
            <v>2</v>
          </cell>
          <cell r="BZ140">
            <v>2</v>
          </cell>
          <cell r="CG140">
            <v>2</v>
          </cell>
          <cell r="CN140">
            <v>2</v>
          </cell>
          <cell r="CU140">
            <v>2</v>
          </cell>
          <cell r="DB140">
            <v>2</v>
          </cell>
          <cell r="DI140">
            <v>2</v>
          </cell>
          <cell r="DP140">
            <v>2</v>
          </cell>
          <cell r="DW140">
            <v>2</v>
          </cell>
          <cell r="ED140">
            <v>2</v>
          </cell>
          <cell r="EK140">
            <v>2</v>
          </cell>
          <cell r="ER140">
            <v>2</v>
          </cell>
          <cell r="EY140">
            <v>2</v>
          </cell>
          <cell r="FF140">
            <v>2</v>
          </cell>
          <cell r="FM140">
            <v>2</v>
          </cell>
          <cell r="FT140">
            <v>2</v>
          </cell>
          <cell r="GA140">
            <v>2</v>
          </cell>
          <cell r="GH140">
            <v>2</v>
          </cell>
          <cell r="GO140">
            <v>2</v>
          </cell>
          <cell r="GV140">
            <v>2</v>
          </cell>
          <cell r="HC140">
            <v>2</v>
          </cell>
          <cell r="HJ140">
            <v>2</v>
          </cell>
          <cell r="HQ140">
            <v>2</v>
          </cell>
        </row>
        <row r="141">
          <cell r="V141">
            <v>2</v>
          </cell>
          <cell r="AC141">
            <v>2</v>
          </cell>
          <cell r="AJ141">
            <v>2</v>
          </cell>
          <cell r="AQ141">
            <v>2</v>
          </cell>
          <cell r="AX141">
            <v>2</v>
          </cell>
          <cell r="BE141">
            <v>2</v>
          </cell>
          <cell r="BL141">
            <v>2</v>
          </cell>
          <cell r="BS141">
            <v>2</v>
          </cell>
          <cell r="BZ141">
            <v>2</v>
          </cell>
          <cell r="CG141">
            <v>2</v>
          </cell>
          <cell r="CN141">
            <v>2</v>
          </cell>
          <cell r="CU141">
            <v>2</v>
          </cell>
          <cell r="DB141">
            <v>2</v>
          </cell>
          <cell r="DI141">
            <v>2</v>
          </cell>
          <cell r="DP141">
            <v>2</v>
          </cell>
          <cell r="DW141">
            <v>2</v>
          </cell>
          <cell r="ED141">
            <v>2</v>
          </cell>
          <cell r="EK141">
            <v>2</v>
          </cell>
          <cell r="ER141">
            <v>2</v>
          </cell>
          <cell r="EY141">
            <v>2</v>
          </cell>
          <cell r="FF141">
            <v>2</v>
          </cell>
          <cell r="FM141">
            <v>2</v>
          </cell>
          <cell r="FT141">
            <v>2</v>
          </cell>
          <cell r="GA141">
            <v>2</v>
          </cell>
          <cell r="GH141">
            <v>2</v>
          </cell>
          <cell r="GO141">
            <v>2</v>
          </cell>
          <cell r="GV141">
            <v>2</v>
          </cell>
          <cell r="HC141">
            <v>2</v>
          </cell>
          <cell r="HJ141">
            <v>2</v>
          </cell>
          <cell r="HQ141">
            <v>2</v>
          </cell>
        </row>
        <row r="142">
          <cell r="V142">
            <v>2</v>
          </cell>
          <cell r="AC142">
            <v>2</v>
          </cell>
          <cell r="AJ142">
            <v>2</v>
          </cell>
          <cell r="AQ142">
            <v>2</v>
          </cell>
          <cell r="AX142">
            <v>2</v>
          </cell>
          <cell r="BE142">
            <v>2</v>
          </cell>
          <cell r="BL142">
            <v>2</v>
          </cell>
          <cell r="BS142">
            <v>2</v>
          </cell>
          <cell r="BZ142">
            <v>2</v>
          </cell>
          <cell r="CG142">
            <v>2</v>
          </cell>
          <cell r="CN142">
            <v>2</v>
          </cell>
          <cell r="CU142">
            <v>2</v>
          </cell>
          <cell r="DB142">
            <v>2</v>
          </cell>
          <cell r="DI142">
            <v>2</v>
          </cell>
          <cell r="DP142">
            <v>2</v>
          </cell>
          <cell r="DW142">
            <v>2</v>
          </cell>
          <cell r="ED142">
            <v>2</v>
          </cell>
          <cell r="EK142">
            <v>2</v>
          </cell>
          <cell r="ER142">
            <v>2</v>
          </cell>
          <cell r="EY142">
            <v>2</v>
          </cell>
          <cell r="FF142">
            <v>2</v>
          </cell>
          <cell r="FM142">
            <v>2</v>
          </cell>
          <cell r="FT142">
            <v>2</v>
          </cell>
          <cell r="GA142">
            <v>2</v>
          </cell>
          <cell r="GH142">
            <v>2</v>
          </cell>
          <cell r="GO142">
            <v>2</v>
          </cell>
          <cell r="GV142">
            <v>2</v>
          </cell>
          <cell r="HC142">
            <v>2</v>
          </cell>
          <cell r="HJ142">
            <v>2</v>
          </cell>
          <cell r="HQ142">
            <v>1</v>
          </cell>
        </row>
        <row r="143">
          <cell r="V143">
            <v>1</v>
          </cell>
          <cell r="AC143">
            <v>1</v>
          </cell>
          <cell r="AJ143">
            <v>1</v>
          </cell>
          <cell r="AQ143">
            <v>1</v>
          </cell>
          <cell r="AX143">
            <v>1</v>
          </cell>
          <cell r="BE143">
            <v>1</v>
          </cell>
          <cell r="BL143">
            <v>1</v>
          </cell>
          <cell r="BS143">
            <v>1</v>
          </cell>
          <cell r="BZ143">
            <v>1</v>
          </cell>
          <cell r="CG143">
            <v>1</v>
          </cell>
          <cell r="CN143">
            <v>1</v>
          </cell>
          <cell r="CU143">
            <v>1</v>
          </cell>
          <cell r="DB143">
            <v>1</v>
          </cell>
          <cell r="DI143">
            <v>1</v>
          </cell>
          <cell r="DP143">
            <v>1</v>
          </cell>
          <cell r="DW143">
            <v>1</v>
          </cell>
          <cell r="ED143">
            <v>1</v>
          </cell>
          <cell r="EK143">
            <v>1</v>
          </cell>
          <cell r="ER143">
            <v>1</v>
          </cell>
          <cell r="EY143">
            <v>1</v>
          </cell>
          <cell r="FF143">
            <v>1</v>
          </cell>
          <cell r="FM143">
            <v>1</v>
          </cell>
          <cell r="FT143">
            <v>1</v>
          </cell>
          <cell r="GA143">
            <v>1</v>
          </cell>
          <cell r="GH143">
            <v>1</v>
          </cell>
          <cell r="GO143">
            <v>1</v>
          </cell>
          <cell r="GV143">
            <v>1</v>
          </cell>
          <cell r="HC143">
            <v>1</v>
          </cell>
          <cell r="HJ143">
            <v>1</v>
          </cell>
          <cell r="HQ143">
            <v>1</v>
          </cell>
        </row>
        <row r="145">
          <cell r="V145">
            <v>3</v>
          </cell>
          <cell r="AC145">
            <v>3</v>
          </cell>
          <cell r="AJ145">
            <v>3</v>
          </cell>
          <cell r="AQ145">
            <v>3</v>
          </cell>
          <cell r="AX145">
            <v>3</v>
          </cell>
          <cell r="BE145">
            <v>3</v>
          </cell>
          <cell r="BL145">
            <v>3</v>
          </cell>
          <cell r="BS145">
            <v>3</v>
          </cell>
          <cell r="BZ145">
            <v>3</v>
          </cell>
          <cell r="CG145">
            <v>3</v>
          </cell>
          <cell r="CN145">
            <v>3</v>
          </cell>
          <cell r="CU145">
            <v>3</v>
          </cell>
          <cell r="DB145">
            <v>3</v>
          </cell>
          <cell r="DI145">
            <v>3</v>
          </cell>
          <cell r="DP145">
            <v>3</v>
          </cell>
          <cell r="DW145">
            <v>3</v>
          </cell>
          <cell r="ED145">
            <v>3</v>
          </cell>
          <cell r="EK145">
            <v>3</v>
          </cell>
          <cell r="ER145">
            <v>3</v>
          </cell>
          <cell r="EY145">
            <v>3</v>
          </cell>
          <cell r="FF145">
            <v>3</v>
          </cell>
          <cell r="FM145">
            <v>3</v>
          </cell>
          <cell r="FT145">
            <v>3</v>
          </cell>
          <cell r="GA145">
            <v>3</v>
          </cell>
          <cell r="GH145">
            <v>3</v>
          </cell>
          <cell r="GO145">
            <v>3</v>
          </cell>
          <cell r="GV145">
            <v>3</v>
          </cell>
          <cell r="HC145">
            <v>3</v>
          </cell>
          <cell r="HJ145">
            <v>3</v>
          </cell>
          <cell r="HQ145">
            <v>3</v>
          </cell>
        </row>
        <row r="146">
          <cell r="V146">
            <v>2</v>
          </cell>
          <cell r="AC146">
            <v>2</v>
          </cell>
          <cell r="AJ146">
            <v>2</v>
          </cell>
          <cell r="AQ146">
            <v>2</v>
          </cell>
          <cell r="AX146">
            <v>2</v>
          </cell>
          <cell r="BE146">
            <v>2</v>
          </cell>
          <cell r="BL146">
            <v>2</v>
          </cell>
          <cell r="BS146">
            <v>2</v>
          </cell>
          <cell r="BZ146">
            <v>2</v>
          </cell>
          <cell r="CG146">
            <v>2</v>
          </cell>
          <cell r="CN146">
            <v>2</v>
          </cell>
          <cell r="CU146">
            <v>2</v>
          </cell>
          <cell r="DB146">
            <v>2</v>
          </cell>
          <cell r="DI146">
            <v>2</v>
          </cell>
          <cell r="DP146">
            <v>2</v>
          </cell>
          <cell r="DW146">
            <v>2</v>
          </cell>
          <cell r="ED146">
            <v>2</v>
          </cell>
          <cell r="EK146">
            <v>2</v>
          </cell>
          <cell r="ER146">
            <v>2</v>
          </cell>
          <cell r="EY146">
            <v>2</v>
          </cell>
          <cell r="FF146">
            <v>2</v>
          </cell>
          <cell r="FM146">
            <v>2</v>
          </cell>
          <cell r="FT146">
            <v>2</v>
          </cell>
          <cell r="GA146">
            <v>2</v>
          </cell>
          <cell r="GH146">
            <v>2</v>
          </cell>
          <cell r="GO146">
            <v>2</v>
          </cell>
          <cell r="GV146">
            <v>2</v>
          </cell>
          <cell r="HC146">
            <v>2</v>
          </cell>
          <cell r="HJ146">
            <v>2</v>
          </cell>
          <cell r="HQ146">
            <v>2</v>
          </cell>
        </row>
        <row r="147">
          <cell r="V147">
            <v>2</v>
          </cell>
          <cell r="AC147">
            <v>2</v>
          </cell>
          <cell r="AJ147">
            <v>2</v>
          </cell>
          <cell r="AQ147">
            <v>2</v>
          </cell>
          <cell r="AX147">
            <v>2</v>
          </cell>
          <cell r="BE147">
            <v>2</v>
          </cell>
          <cell r="BL147">
            <v>2</v>
          </cell>
          <cell r="BS147">
            <v>2</v>
          </cell>
          <cell r="BZ147">
            <v>2</v>
          </cell>
          <cell r="CG147">
            <v>2</v>
          </cell>
          <cell r="CN147">
            <v>2</v>
          </cell>
          <cell r="CU147">
            <v>2</v>
          </cell>
          <cell r="DB147">
            <v>2</v>
          </cell>
          <cell r="DI147">
            <v>2</v>
          </cell>
          <cell r="DP147">
            <v>2</v>
          </cell>
          <cell r="DW147">
            <v>2</v>
          </cell>
          <cell r="ED147">
            <v>2</v>
          </cell>
          <cell r="EK147">
            <v>2</v>
          </cell>
          <cell r="ER147">
            <v>2</v>
          </cell>
          <cell r="EY147">
            <v>2</v>
          </cell>
          <cell r="FF147">
            <v>2</v>
          </cell>
          <cell r="FM147">
            <v>2</v>
          </cell>
          <cell r="FT147">
            <v>2</v>
          </cell>
          <cell r="GA147">
            <v>2</v>
          </cell>
          <cell r="GH147">
            <v>2</v>
          </cell>
          <cell r="GO147">
            <v>2</v>
          </cell>
          <cell r="GV147">
            <v>2</v>
          </cell>
          <cell r="HC147">
            <v>2</v>
          </cell>
          <cell r="HJ147">
            <v>2</v>
          </cell>
          <cell r="HQ147">
            <v>4</v>
          </cell>
        </row>
        <row r="150">
          <cell r="V150">
            <v>2</v>
          </cell>
          <cell r="X150">
            <v>2</v>
          </cell>
          <cell r="AC150">
            <v>2</v>
          </cell>
          <cell r="AE150">
            <v>2</v>
          </cell>
          <cell r="AJ150">
            <v>2</v>
          </cell>
          <cell r="AL150">
            <v>2</v>
          </cell>
          <cell r="AQ150">
            <v>2</v>
          </cell>
          <cell r="AS150">
            <v>2</v>
          </cell>
          <cell r="AX150">
            <v>2</v>
          </cell>
          <cell r="AZ150">
            <v>2</v>
          </cell>
          <cell r="BE150">
            <v>2</v>
          </cell>
          <cell r="BG150">
            <v>2</v>
          </cell>
          <cell r="BL150">
            <v>2</v>
          </cell>
          <cell r="BN150">
            <v>2</v>
          </cell>
          <cell r="BS150">
            <v>2</v>
          </cell>
          <cell r="BU150">
            <v>2</v>
          </cell>
          <cell r="BZ150">
            <v>2</v>
          </cell>
          <cell r="CB150">
            <v>2</v>
          </cell>
          <cell r="CG150">
            <v>2</v>
          </cell>
          <cell r="CI150">
            <v>2</v>
          </cell>
          <cell r="CN150">
            <v>2</v>
          </cell>
          <cell r="CP150">
            <v>2</v>
          </cell>
          <cell r="CU150">
            <v>2</v>
          </cell>
          <cell r="CW150">
            <v>2</v>
          </cell>
          <cell r="DB150">
            <v>2</v>
          </cell>
          <cell r="DD150">
            <v>2</v>
          </cell>
          <cell r="DI150">
            <v>2</v>
          </cell>
          <cell r="DK150">
            <v>2</v>
          </cell>
          <cell r="DP150">
            <v>2</v>
          </cell>
          <cell r="DR150">
            <v>2</v>
          </cell>
          <cell r="DW150">
            <v>2</v>
          </cell>
          <cell r="DY150">
            <v>2</v>
          </cell>
          <cell r="ED150">
            <v>2</v>
          </cell>
          <cell r="EF150">
            <v>2</v>
          </cell>
          <cell r="EK150">
            <v>2</v>
          </cell>
          <cell r="EM150">
            <v>2</v>
          </cell>
          <cell r="ER150">
            <v>2</v>
          </cell>
          <cell r="ET150">
            <v>2</v>
          </cell>
          <cell r="EY150">
            <v>2</v>
          </cell>
          <cell r="FA150">
            <v>2</v>
          </cell>
          <cell r="FF150">
            <v>2</v>
          </cell>
          <cell r="FH150">
            <v>2</v>
          </cell>
          <cell r="FM150">
            <v>2</v>
          </cell>
          <cell r="FO150">
            <v>2</v>
          </cell>
          <cell r="FT150">
            <v>2</v>
          </cell>
          <cell r="FV150">
            <v>2</v>
          </cell>
          <cell r="GA150">
            <v>2</v>
          </cell>
          <cell r="GC150">
            <v>2</v>
          </cell>
          <cell r="GH150">
            <v>2</v>
          </cell>
          <cell r="GJ150">
            <v>2</v>
          </cell>
          <cell r="GO150">
            <v>2</v>
          </cell>
          <cell r="GQ150">
            <v>2</v>
          </cell>
          <cell r="GV150">
            <v>2</v>
          </cell>
          <cell r="GX150">
            <v>2</v>
          </cell>
          <cell r="HC150">
            <v>2</v>
          </cell>
          <cell r="HE150">
            <v>2</v>
          </cell>
          <cell r="HJ150">
            <v>2</v>
          </cell>
          <cell r="HL150">
            <v>2</v>
          </cell>
          <cell r="HQ150">
            <v>2</v>
          </cell>
          <cell r="HS150">
            <v>2</v>
          </cell>
        </row>
        <row r="151">
          <cell r="V151">
            <v>2</v>
          </cell>
          <cell r="X151">
            <v>2</v>
          </cell>
          <cell r="AC151">
            <v>2</v>
          </cell>
          <cell r="AE151">
            <v>2</v>
          </cell>
          <cell r="AJ151">
            <v>2</v>
          </cell>
          <cell r="AL151">
            <v>2</v>
          </cell>
          <cell r="AQ151">
            <v>2</v>
          </cell>
          <cell r="AS151">
            <v>2</v>
          </cell>
          <cell r="AX151">
            <v>2</v>
          </cell>
          <cell r="AZ151">
            <v>2</v>
          </cell>
          <cell r="BE151">
            <v>2</v>
          </cell>
          <cell r="BG151">
            <v>2</v>
          </cell>
          <cell r="BL151">
            <v>2</v>
          </cell>
          <cell r="BN151">
            <v>2</v>
          </cell>
          <cell r="BS151">
            <v>2</v>
          </cell>
          <cell r="BU151">
            <v>2</v>
          </cell>
          <cell r="BZ151">
            <v>2</v>
          </cell>
          <cell r="CB151">
            <v>2</v>
          </cell>
          <cell r="CG151">
            <v>2</v>
          </cell>
          <cell r="CI151">
            <v>2</v>
          </cell>
          <cell r="CN151">
            <v>2</v>
          </cell>
          <cell r="CP151">
            <v>2</v>
          </cell>
          <cell r="CU151">
            <v>2</v>
          </cell>
          <cell r="CW151">
            <v>2</v>
          </cell>
          <cell r="DB151">
            <v>2</v>
          </cell>
          <cell r="DD151">
            <v>2</v>
          </cell>
          <cell r="DI151">
            <v>2</v>
          </cell>
          <cell r="DK151">
            <v>2</v>
          </cell>
          <cell r="DP151">
            <v>2</v>
          </cell>
          <cell r="DR151">
            <v>2</v>
          </cell>
          <cell r="DW151">
            <v>2</v>
          </cell>
          <cell r="DY151">
            <v>2</v>
          </cell>
          <cell r="ED151">
            <v>2</v>
          </cell>
          <cell r="EF151">
            <v>2</v>
          </cell>
          <cell r="EK151">
            <v>2</v>
          </cell>
          <cell r="EM151">
            <v>2</v>
          </cell>
          <cell r="ER151">
            <v>2</v>
          </cell>
          <cell r="ET151">
            <v>2</v>
          </cell>
          <cell r="EY151">
            <v>2</v>
          </cell>
          <cell r="FA151">
            <v>2</v>
          </cell>
          <cell r="FF151">
            <v>2</v>
          </cell>
          <cell r="FH151">
            <v>2</v>
          </cell>
          <cell r="FM151">
            <v>2</v>
          </cell>
          <cell r="FO151">
            <v>2</v>
          </cell>
          <cell r="FT151">
            <v>2</v>
          </cell>
          <cell r="FV151">
            <v>2</v>
          </cell>
          <cell r="GA151">
            <v>2</v>
          </cell>
          <cell r="GC151">
            <v>2</v>
          </cell>
          <cell r="GH151">
            <v>2</v>
          </cell>
          <cell r="GJ151">
            <v>2</v>
          </cell>
          <cell r="GO151">
            <v>2</v>
          </cell>
          <cell r="GQ151">
            <v>2</v>
          </cell>
          <cell r="GV151">
            <v>2</v>
          </cell>
          <cell r="GX151">
            <v>2</v>
          </cell>
          <cell r="HC151">
            <v>2</v>
          </cell>
          <cell r="HE151">
            <v>2</v>
          </cell>
          <cell r="HJ151">
            <v>2</v>
          </cell>
          <cell r="HL151">
            <v>2</v>
          </cell>
          <cell r="HQ151">
            <v>2</v>
          </cell>
          <cell r="HS151">
            <v>2</v>
          </cell>
        </row>
        <row r="152">
          <cell r="V152">
            <v>2</v>
          </cell>
          <cell r="X152">
            <v>2</v>
          </cell>
          <cell r="AC152">
            <v>2</v>
          </cell>
          <cell r="AE152">
            <v>2</v>
          </cell>
          <cell r="AJ152">
            <v>2</v>
          </cell>
          <cell r="AL152">
            <v>2</v>
          </cell>
          <cell r="AQ152">
            <v>2</v>
          </cell>
          <cell r="AS152">
            <v>2</v>
          </cell>
          <cell r="AX152">
            <v>2</v>
          </cell>
          <cell r="AZ152">
            <v>2</v>
          </cell>
          <cell r="BE152">
            <v>2</v>
          </cell>
          <cell r="BG152">
            <v>2</v>
          </cell>
          <cell r="BL152">
            <v>2</v>
          </cell>
          <cell r="BN152">
            <v>2</v>
          </cell>
          <cell r="BS152">
            <v>2</v>
          </cell>
          <cell r="BU152">
            <v>2</v>
          </cell>
          <cell r="BZ152">
            <v>2</v>
          </cell>
          <cell r="CB152">
            <v>2</v>
          </cell>
          <cell r="CG152">
            <v>2</v>
          </cell>
          <cell r="CI152">
            <v>2</v>
          </cell>
          <cell r="CN152">
            <v>2</v>
          </cell>
          <cell r="CP152">
            <v>2</v>
          </cell>
          <cell r="CU152">
            <v>2</v>
          </cell>
          <cell r="CW152">
            <v>2</v>
          </cell>
          <cell r="DB152">
            <v>2</v>
          </cell>
          <cell r="DD152">
            <v>2</v>
          </cell>
          <cell r="DI152">
            <v>2</v>
          </cell>
          <cell r="DK152">
            <v>2</v>
          </cell>
          <cell r="DP152">
            <v>2</v>
          </cell>
          <cell r="DR152">
            <v>2</v>
          </cell>
          <cell r="DW152">
            <v>2</v>
          </cell>
          <cell r="DY152">
            <v>2</v>
          </cell>
          <cell r="ED152">
            <v>2</v>
          </cell>
          <cell r="EF152">
            <v>2</v>
          </cell>
          <cell r="EK152">
            <v>2</v>
          </cell>
          <cell r="EM152">
            <v>2</v>
          </cell>
          <cell r="ER152">
            <v>2</v>
          </cell>
          <cell r="ET152">
            <v>2</v>
          </cell>
          <cell r="EY152">
            <v>2</v>
          </cell>
          <cell r="FA152">
            <v>2</v>
          </cell>
          <cell r="FF152">
            <v>2</v>
          </cell>
          <cell r="FH152">
            <v>2</v>
          </cell>
          <cell r="FM152">
            <v>2</v>
          </cell>
          <cell r="FO152">
            <v>2</v>
          </cell>
          <cell r="FT152">
            <v>2</v>
          </cell>
          <cell r="FV152">
            <v>2</v>
          </cell>
          <cell r="GA152">
            <v>2</v>
          </cell>
          <cell r="GC152">
            <v>2</v>
          </cell>
          <cell r="GH152">
            <v>2</v>
          </cell>
          <cell r="GJ152">
            <v>2</v>
          </cell>
          <cell r="GO152">
            <v>2</v>
          </cell>
          <cell r="GQ152">
            <v>2</v>
          </cell>
          <cell r="GV152">
            <v>2</v>
          </cell>
          <cell r="GX152">
            <v>2</v>
          </cell>
          <cell r="HC152">
            <v>2</v>
          </cell>
          <cell r="HE152">
            <v>2</v>
          </cell>
          <cell r="HJ152">
            <v>2</v>
          </cell>
          <cell r="HL152">
            <v>2</v>
          </cell>
          <cell r="HQ152">
            <v>2</v>
          </cell>
          <cell r="HS152">
            <v>2</v>
          </cell>
        </row>
        <row r="153">
          <cell r="V153">
            <v>2</v>
          </cell>
          <cell r="X153">
            <v>2</v>
          </cell>
          <cell r="AC153">
            <v>2</v>
          </cell>
          <cell r="AE153">
            <v>2</v>
          </cell>
          <cell r="AJ153">
            <v>2</v>
          </cell>
          <cell r="AL153">
            <v>2</v>
          </cell>
          <cell r="AQ153">
            <v>2</v>
          </cell>
          <cell r="AS153">
            <v>2</v>
          </cell>
          <cell r="AX153">
            <v>2</v>
          </cell>
          <cell r="AZ153">
            <v>2</v>
          </cell>
          <cell r="BE153">
            <v>2</v>
          </cell>
          <cell r="BG153">
            <v>2</v>
          </cell>
          <cell r="BL153">
            <v>2</v>
          </cell>
          <cell r="BN153">
            <v>2</v>
          </cell>
          <cell r="BS153">
            <v>2</v>
          </cell>
          <cell r="BU153">
            <v>2</v>
          </cell>
          <cell r="BZ153">
            <v>2</v>
          </cell>
          <cell r="CB153">
            <v>2</v>
          </cell>
          <cell r="CG153">
            <v>2</v>
          </cell>
          <cell r="CI153">
            <v>2</v>
          </cell>
          <cell r="CN153">
            <v>2</v>
          </cell>
          <cell r="CP153">
            <v>2</v>
          </cell>
          <cell r="CU153">
            <v>2</v>
          </cell>
          <cell r="CW153">
            <v>2</v>
          </cell>
          <cell r="DB153">
            <v>2</v>
          </cell>
          <cell r="DD153">
            <v>2</v>
          </cell>
          <cell r="DI153">
            <v>2</v>
          </cell>
          <cell r="DK153">
            <v>2</v>
          </cell>
          <cell r="DP153">
            <v>2</v>
          </cell>
          <cell r="DR153">
            <v>2</v>
          </cell>
          <cell r="DW153">
            <v>2</v>
          </cell>
          <cell r="DY153">
            <v>2</v>
          </cell>
          <cell r="ED153">
            <v>2</v>
          </cell>
          <cell r="EF153">
            <v>2</v>
          </cell>
          <cell r="EK153">
            <v>2</v>
          </cell>
          <cell r="EM153">
            <v>2</v>
          </cell>
          <cell r="ER153">
            <v>2</v>
          </cell>
          <cell r="ET153">
            <v>2</v>
          </cell>
          <cell r="EY153">
            <v>2</v>
          </cell>
          <cell r="FA153">
            <v>2</v>
          </cell>
          <cell r="FF153">
            <v>2</v>
          </cell>
          <cell r="FH153">
            <v>2</v>
          </cell>
          <cell r="FM153">
            <v>2</v>
          </cell>
          <cell r="FO153">
            <v>2</v>
          </cell>
          <cell r="FT153">
            <v>2</v>
          </cell>
          <cell r="FV153">
            <v>2</v>
          </cell>
          <cell r="GA153">
            <v>2</v>
          </cell>
          <cell r="GC153">
            <v>2</v>
          </cell>
          <cell r="GH153">
            <v>2</v>
          </cell>
          <cell r="GJ153">
            <v>2</v>
          </cell>
          <cell r="GO153">
            <v>2</v>
          </cell>
          <cell r="GQ153">
            <v>2</v>
          </cell>
          <cell r="GV153">
            <v>2</v>
          </cell>
          <cell r="GX153">
            <v>2</v>
          </cell>
          <cell r="HC153">
            <v>2</v>
          </cell>
          <cell r="HE153">
            <v>2</v>
          </cell>
          <cell r="HJ153">
            <v>2</v>
          </cell>
          <cell r="HL153">
            <v>2</v>
          </cell>
          <cell r="HQ153">
            <v>2</v>
          </cell>
          <cell r="HS153">
            <v>2</v>
          </cell>
        </row>
        <row r="154">
          <cell r="V154">
            <v>2</v>
          </cell>
          <cell r="X154">
            <v>2</v>
          </cell>
          <cell r="AC154">
            <v>2</v>
          </cell>
          <cell r="AE154">
            <v>2</v>
          </cell>
          <cell r="AJ154">
            <v>2</v>
          </cell>
          <cell r="AL154">
            <v>2</v>
          </cell>
          <cell r="AQ154">
            <v>2</v>
          </cell>
          <cell r="AS154">
            <v>2</v>
          </cell>
          <cell r="AX154">
            <v>2</v>
          </cell>
          <cell r="AZ154">
            <v>2</v>
          </cell>
          <cell r="BE154">
            <v>2</v>
          </cell>
          <cell r="BG154">
            <v>2</v>
          </cell>
          <cell r="BL154">
            <v>2</v>
          </cell>
          <cell r="BN154">
            <v>2</v>
          </cell>
          <cell r="BS154">
            <v>2</v>
          </cell>
          <cell r="BU154">
            <v>2</v>
          </cell>
          <cell r="BZ154">
            <v>2</v>
          </cell>
          <cell r="CB154">
            <v>2</v>
          </cell>
          <cell r="CG154">
            <v>2</v>
          </cell>
          <cell r="CI154">
            <v>2</v>
          </cell>
          <cell r="CN154">
            <v>2</v>
          </cell>
          <cell r="CP154">
            <v>2</v>
          </cell>
          <cell r="CU154">
            <v>2</v>
          </cell>
          <cell r="CW154">
            <v>2</v>
          </cell>
          <cell r="DB154">
            <v>2</v>
          </cell>
          <cell r="DD154">
            <v>2</v>
          </cell>
          <cell r="DI154">
            <v>2</v>
          </cell>
          <cell r="DK154">
            <v>2</v>
          </cell>
          <cell r="DP154">
            <v>2</v>
          </cell>
          <cell r="DR154">
            <v>2</v>
          </cell>
          <cell r="DW154">
            <v>2</v>
          </cell>
          <cell r="DY154">
            <v>2</v>
          </cell>
          <cell r="ED154">
            <v>2</v>
          </cell>
          <cell r="EF154">
            <v>2</v>
          </cell>
          <cell r="EK154">
            <v>2</v>
          </cell>
          <cell r="EM154">
            <v>2</v>
          </cell>
          <cell r="ER154">
            <v>2</v>
          </cell>
          <cell r="ET154">
            <v>2</v>
          </cell>
          <cell r="EY154">
            <v>2</v>
          </cell>
          <cell r="FA154">
            <v>2</v>
          </cell>
          <cell r="FF154">
            <v>2</v>
          </cell>
          <cell r="FH154">
            <v>2</v>
          </cell>
          <cell r="FM154">
            <v>2</v>
          </cell>
          <cell r="FO154">
            <v>2</v>
          </cell>
          <cell r="FT154">
            <v>2</v>
          </cell>
          <cell r="FV154">
            <v>2</v>
          </cell>
          <cell r="GA154">
            <v>2</v>
          </cell>
          <cell r="GC154">
            <v>2</v>
          </cell>
          <cell r="GH154">
            <v>2</v>
          </cell>
          <cell r="GJ154">
            <v>2</v>
          </cell>
          <cell r="GO154">
            <v>2</v>
          </cell>
          <cell r="GQ154">
            <v>2</v>
          </cell>
          <cell r="GV154">
            <v>2</v>
          </cell>
          <cell r="GX154">
            <v>2</v>
          </cell>
          <cell r="HC154">
            <v>2</v>
          </cell>
          <cell r="HE154">
            <v>2</v>
          </cell>
          <cell r="HJ154">
            <v>2</v>
          </cell>
          <cell r="HL154">
            <v>2</v>
          </cell>
          <cell r="HQ154">
            <v>2</v>
          </cell>
          <cell r="HS154">
            <v>2</v>
          </cell>
        </row>
        <row r="155">
          <cell r="V155">
            <v>2</v>
          </cell>
          <cell r="AC155">
            <v>2</v>
          </cell>
          <cell r="AJ155">
            <v>2</v>
          </cell>
          <cell r="AQ155">
            <v>2</v>
          </cell>
          <cell r="AX155">
            <v>2</v>
          </cell>
          <cell r="BE155">
            <v>2</v>
          </cell>
          <cell r="BL155">
            <v>2</v>
          </cell>
          <cell r="BS155">
            <v>2</v>
          </cell>
          <cell r="BZ155">
            <v>2</v>
          </cell>
          <cell r="CG155">
            <v>2</v>
          </cell>
          <cell r="CN155">
            <v>2</v>
          </cell>
          <cell r="CU155">
            <v>2</v>
          </cell>
          <cell r="DB155">
            <v>2</v>
          </cell>
          <cell r="DI155">
            <v>2</v>
          </cell>
          <cell r="DP155">
            <v>2</v>
          </cell>
          <cell r="DW155">
            <v>2</v>
          </cell>
          <cell r="ED155">
            <v>2</v>
          </cell>
          <cell r="EK155">
            <v>2</v>
          </cell>
          <cell r="ER155">
            <v>2</v>
          </cell>
          <cell r="EY155">
            <v>2</v>
          </cell>
          <cell r="FF155">
            <v>2</v>
          </cell>
          <cell r="FM155">
            <v>2</v>
          </cell>
          <cell r="FT155">
            <v>2</v>
          </cell>
          <cell r="GA155">
            <v>2</v>
          </cell>
          <cell r="GH155">
            <v>2</v>
          </cell>
          <cell r="GO155">
            <v>2</v>
          </cell>
          <cell r="GV155">
            <v>2</v>
          </cell>
          <cell r="HC155">
            <v>2</v>
          </cell>
          <cell r="HJ155">
            <v>2</v>
          </cell>
          <cell r="HQ155">
            <v>2</v>
          </cell>
        </row>
        <row r="158">
          <cell r="V158">
            <v>2</v>
          </cell>
          <cell r="X158">
            <v>2</v>
          </cell>
          <cell r="AC158">
            <v>2</v>
          </cell>
          <cell r="AE158">
            <v>2</v>
          </cell>
          <cell r="AJ158">
            <v>2</v>
          </cell>
          <cell r="AL158">
            <v>2</v>
          </cell>
          <cell r="AQ158">
            <v>2</v>
          </cell>
          <cell r="AS158">
            <v>2</v>
          </cell>
          <cell r="AX158">
            <v>2</v>
          </cell>
          <cell r="AZ158">
            <v>2</v>
          </cell>
          <cell r="BE158">
            <v>2</v>
          </cell>
          <cell r="BG158">
            <v>2</v>
          </cell>
          <cell r="BL158">
            <v>2</v>
          </cell>
          <cell r="BN158">
            <v>2</v>
          </cell>
          <cell r="BS158">
            <v>2</v>
          </cell>
          <cell r="BU158">
            <v>2</v>
          </cell>
          <cell r="BZ158">
            <v>2</v>
          </cell>
          <cell r="CB158">
            <v>2</v>
          </cell>
          <cell r="CG158">
            <v>2</v>
          </cell>
          <cell r="CI158">
            <v>2</v>
          </cell>
          <cell r="CN158">
            <v>2</v>
          </cell>
          <cell r="CP158">
            <v>2</v>
          </cell>
          <cell r="CU158">
            <v>2</v>
          </cell>
          <cell r="CW158">
            <v>2</v>
          </cell>
          <cell r="DB158">
            <v>2</v>
          </cell>
          <cell r="DD158">
            <v>2</v>
          </cell>
          <cell r="DI158">
            <v>2</v>
          </cell>
          <cell r="DK158">
            <v>2</v>
          </cell>
          <cell r="DP158">
            <v>2</v>
          </cell>
          <cell r="DR158">
            <v>2</v>
          </cell>
          <cell r="DW158">
            <v>2</v>
          </cell>
          <cell r="DY158">
            <v>2</v>
          </cell>
          <cell r="ED158">
            <v>2</v>
          </cell>
          <cell r="EF158">
            <v>2</v>
          </cell>
          <cell r="EK158">
            <v>2</v>
          </cell>
          <cell r="EM158">
            <v>2</v>
          </cell>
          <cell r="ER158">
            <v>2</v>
          </cell>
          <cell r="ET158">
            <v>2</v>
          </cell>
          <cell r="EY158">
            <v>2</v>
          </cell>
          <cell r="FA158">
            <v>2</v>
          </cell>
          <cell r="FF158">
            <v>2</v>
          </cell>
          <cell r="FH158">
            <v>2</v>
          </cell>
          <cell r="FM158">
            <v>2</v>
          </cell>
          <cell r="FO158">
            <v>2</v>
          </cell>
          <cell r="FT158">
            <v>2</v>
          </cell>
          <cell r="FV158">
            <v>2</v>
          </cell>
          <cell r="GA158">
            <v>2</v>
          </cell>
          <cell r="GC158">
            <v>2</v>
          </cell>
          <cell r="GH158">
            <v>2</v>
          </cell>
          <cell r="GJ158">
            <v>2</v>
          </cell>
          <cell r="GO158">
            <v>2</v>
          </cell>
          <cell r="GQ158">
            <v>2</v>
          </cell>
          <cell r="GV158">
            <v>2</v>
          </cell>
          <cell r="GX158">
            <v>2</v>
          </cell>
          <cell r="HC158">
            <v>2</v>
          </cell>
          <cell r="HE158">
            <v>2</v>
          </cell>
          <cell r="HJ158">
            <v>2</v>
          </cell>
          <cell r="HL158">
            <v>2</v>
          </cell>
          <cell r="HQ158">
            <v>2</v>
          </cell>
          <cell r="HS158">
            <v>2</v>
          </cell>
        </row>
        <row r="159">
          <cell r="V159">
            <v>2</v>
          </cell>
          <cell r="X159">
            <v>2</v>
          </cell>
          <cell r="AC159">
            <v>2</v>
          </cell>
          <cell r="AE159">
            <v>2</v>
          </cell>
          <cell r="AJ159">
            <v>2</v>
          </cell>
          <cell r="AL159">
            <v>2</v>
          </cell>
          <cell r="AQ159">
            <v>2</v>
          </cell>
          <cell r="AS159">
            <v>2</v>
          </cell>
          <cell r="AX159">
            <v>2</v>
          </cell>
          <cell r="AZ159">
            <v>2</v>
          </cell>
          <cell r="BE159">
            <v>2</v>
          </cell>
          <cell r="BG159">
            <v>2</v>
          </cell>
          <cell r="BL159">
            <v>2</v>
          </cell>
          <cell r="BN159">
            <v>2</v>
          </cell>
          <cell r="BS159">
            <v>2</v>
          </cell>
          <cell r="BU159">
            <v>2</v>
          </cell>
          <cell r="BZ159">
            <v>2</v>
          </cell>
          <cell r="CB159">
            <v>2</v>
          </cell>
          <cell r="CG159">
            <v>2</v>
          </cell>
          <cell r="CI159">
            <v>2</v>
          </cell>
          <cell r="CN159">
            <v>2</v>
          </cell>
          <cell r="CP159">
            <v>2</v>
          </cell>
          <cell r="CU159">
            <v>2</v>
          </cell>
          <cell r="CW159">
            <v>2</v>
          </cell>
          <cell r="DB159">
            <v>2</v>
          </cell>
          <cell r="DD159">
            <v>2</v>
          </cell>
          <cell r="DI159">
            <v>2</v>
          </cell>
          <cell r="DK159">
            <v>2</v>
          </cell>
          <cell r="DP159">
            <v>2</v>
          </cell>
          <cell r="DR159">
            <v>2</v>
          </cell>
          <cell r="DW159">
            <v>2</v>
          </cell>
          <cell r="DY159">
            <v>2</v>
          </cell>
          <cell r="ED159">
            <v>2</v>
          </cell>
          <cell r="EF159">
            <v>2</v>
          </cell>
          <cell r="EK159">
            <v>2</v>
          </cell>
          <cell r="EM159">
            <v>2</v>
          </cell>
          <cell r="ER159">
            <v>2</v>
          </cell>
          <cell r="ET159">
            <v>2</v>
          </cell>
          <cell r="EY159">
            <v>2</v>
          </cell>
          <cell r="FA159">
            <v>2</v>
          </cell>
          <cell r="FF159">
            <v>2</v>
          </cell>
          <cell r="FH159">
            <v>2</v>
          </cell>
          <cell r="FM159">
            <v>2</v>
          </cell>
          <cell r="FO159">
            <v>2</v>
          </cell>
          <cell r="FT159">
            <v>2</v>
          </cell>
          <cell r="FV159">
            <v>2</v>
          </cell>
          <cell r="GA159">
            <v>2</v>
          </cell>
          <cell r="GC159">
            <v>2</v>
          </cell>
          <cell r="GH159">
            <v>2</v>
          </cell>
          <cell r="GJ159">
            <v>2</v>
          </cell>
          <cell r="GO159">
            <v>2</v>
          </cell>
          <cell r="GQ159">
            <v>2</v>
          </cell>
          <cell r="GV159">
            <v>2</v>
          </cell>
          <cell r="GX159">
            <v>2</v>
          </cell>
          <cell r="HC159">
            <v>2</v>
          </cell>
          <cell r="HE159">
            <v>2</v>
          </cell>
          <cell r="HJ159">
            <v>2</v>
          </cell>
          <cell r="HL159">
            <v>2</v>
          </cell>
          <cell r="HQ159">
            <v>2</v>
          </cell>
          <cell r="HS159">
            <v>2</v>
          </cell>
        </row>
        <row r="160">
          <cell r="V160">
            <v>2</v>
          </cell>
          <cell r="X160">
            <v>2</v>
          </cell>
          <cell r="AC160">
            <v>2</v>
          </cell>
          <cell r="AE160">
            <v>2</v>
          </cell>
          <cell r="AJ160">
            <v>2</v>
          </cell>
          <cell r="AL160">
            <v>2</v>
          </cell>
          <cell r="AQ160">
            <v>2</v>
          </cell>
          <cell r="AS160">
            <v>2</v>
          </cell>
          <cell r="AX160">
            <v>2</v>
          </cell>
          <cell r="AZ160">
            <v>2</v>
          </cell>
          <cell r="BE160">
            <v>2</v>
          </cell>
          <cell r="BG160">
            <v>2</v>
          </cell>
          <cell r="BL160">
            <v>2</v>
          </cell>
          <cell r="BN160">
            <v>2</v>
          </cell>
          <cell r="BS160">
            <v>2</v>
          </cell>
          <cell r="BU160">
            <v>2</v>
          </cell>
          <cell r="BZ160">
            <v>2</v>
          </cell>
          <cell r="CB160">
            <v>2</v>
          </cell>
          <cell r="CG160">
            <v>2</v>
          </cell>
          <cell r="CI160">
            <v>2</v>
          </cell>
          <cell r="CN160">
            <v>2</v>
          </cell>
          <cell r="CP160">
            <v>2</v>
          </cell>
          <cell r="CU160">
            <v>2</v>
          </cell>
          <cell r="CW160">
            <v>2</v>
          </cell>
          <cell r="DB160">
            <v>2</v>
          </cell>
          <cell r="DD160">
            <v>2</v>
          </cell>
          <cell r="DI160">
            <v>2</v>
          </cell>
          <cell r="DK160">
            <v>2</v>
          </cell>
          <cell r="DP160">
            <v>2</v>
          </cell>
          <cell r="DR160">
            <v>2</v>
          </cell>
          <cell r="DW160">
            <v>2</v>
          </cell>
          <cell r="DY160">
            <v>2</v>
          </cell>
          <cell r="ED160">
            <v>2</v>
          </cell>
          <cell r="EF160">
            <v>2</v>
          </cell>
          <cell r="EK160">
            <v>2</v>
          </cell>
          <cell r="EM160">
            <v>2</v>
          </cell>
          <cell r="ER160">
            <v>2</v>
          </cell>
          <cell r="ET160">
            <v>2</v>
          </cell>
          <cell r="EY160">
            <v>2</v>
          </cell>
          <cell r="FA160">
            <v>2</v>
          </cell>
          <cell r="FF160">
            <v>2</v>
          </cell>
          <cell r="FH160">
            <v>2</v>
          </cell>
          <cell r="FM160">
            <v>2</v>
          </cell>
          <cell r="FO160">
            <v>2</v>
          </cell>
          <cell r="FT160">
            <v>2</v>
          </cell>
          <cell r="FV160">
            <v>2</v>
          </cell>
          <cell r="GA160">
            <v>2</v>
          </cell>
          <cell r="GC160">
            <v>2</v>
          </cell>
          <cell r="GH160">
            <v>2</v>
          </cell>
          <cell r="GJ160">
            <v>2</v>
          </cell>
          <cell r="GO160">
            <v>2</v>
          </cell>
          <cell r="GQ160">
            <v>2</v>
          </cell>
          <cell r="GV160">
            <v>2</v>
          </cell>
          <cell r="GX160">
            <v>2</v>
          </cell>
          <cell r="HC160">
            <v>2</v>
          </cell>
          <cell r="HE160">
            <v>2</v>
          </cell>
          <cell r="HJ160">
            <v>2</v>
          </cell>
          <cell r="HL160">
            <v>2</v>
          </cell>
          <cell r="HQ160">
            <v>2</v>
          </cell>
          <cell r="HS160">
            <v>2</v>
          </cell>
        </row>
        <row r="161">
          <cell r="V161">
            <v>3</v>
          </cell>
          <cell r="X161">
            <v>1</v>
          </cell>
          <cell r="AC161">
            <v>3</v>
          </cell>
          <cell r="AE161">
            <v>1</v>
          </cell>
          <cell r="AJ161">
            <v>3</v>
          </cell>
          <cell r="AL161">
            <v>1</v>
          </cell>
          <cell r="AQ161">
            <v>3</v>
          </cell>
          <cell r="AS161">
            <v>1</v>
          </cell>
          <cell r="AX161">
            <v>3</v>
          </cell>
          <cell r="AZ161">
            <v>1</v>
          </cell>
          <cell r="BE161">
            <v>3</v>
          </cell>
          <cell r="BG161">
            <v>1</v>
          </cell>
          <cell r="BL161">
            <v>3</v>
          </cell>
          <cell r="BN161">
            <v>1</v>
          </cell>
          <cell r="BS161">
            <v>3</v>
          </cell>
          <cell r="BU161">
            <v>1</v>
          </cell>
          <cell r="BZ161">
            <v>3</v>
          </cell>
          <cell r="CB161">
            <v>1</v>
          </cell>
          <cell r="CG161">
            <v>3</v>
          </cell>
          <cell r="CI161">
            <v>1</v>
          </cell>
          <cell r="CN161">
            <v>3</v>
          </cell>
          <cell r="CP161">
            <v>1</v>
          </cell>
          <cell r="CU161">
            <v>3</v>
          </cell>
          <cell r="CW161">
            <v>1</v>
          </cell>
          <cell r="DB161">
            <v>3</v>
          </cell>
          <cell r="DD161">
            <v>1</v>
          </cell>
          <cell r="DI161">
            <v>3</v>
          </cell>
          <cell r="DK161">
            <v>1</v>
          </cell>
          <cell r="DP161">
            <v>3</v>
          </cell>
          <cell r="DR161">
            <v>1</v>
          </cell>
          <cell r="DW161">
            <v>3</v>
          </cell>
          <cell r="DY161">
            <v>1</v>
          </cell>
          <cell r="ED161">
            <v>3</v>
          </cell>
          <cell r="EF161">
            <v>1</v>
          </cell>
          <cell r="EK161">
            <v>3</v>
          </cell>
          <cell r="EM161">
            <v>1</v>
          </cell>
          <cell r="ER161">
            <v>3</v>
          </cell>
          <cell r="ET161">
            <v>1</v>
          </cell>
          <cell r="EY161">
            <v>3</v>
          </cell>
          <cell r="FA161">
            <v>1</v>
          </cell>
          <cell r="FF161">
            <v>3</v>
          </cell>
          <cell r="FH161">
            <v>1</v>
          </cell>
          <cell r="FM161">
            <v>3</v>
          </cell>
          <cell r="FO161">
            <v>1</v>
          </cell>
          <cell r="FT161">
            <v>3</v>
          </cell>
          <cell r="FV161">
            <v>1</v>
          </cell>
          <cell r="GA161">
            <v>3</v>
          </cell>
          <cell r="GC161">
            <v>1</v>
          </cell>
          <cell r="GH161">
            <v>3</v>
          </cell>
          <cell r="GJ161">
            <v>1</v>
          </cell>
          <cell r="GO161">
            <v>3</v>
          </cell>
          <cell r="GQ161">
            <v>1</v>
          </cell>
          <cell r="GV161">
            <v>3</v>
          </cell>
          <cell r="GX161">
            <v>1</v>
          </cell>
          <cell r="HC161">
            <v>3</v>
          </cell>
          <cell r="HE161">
            <v>1</v>
          </cell>
          <cell r="HJ161">
            <v>3</v>
          </cell>
          <cell r="HL161">
            <v>1</v>
          </cell>
          <cell r="HQ161">
            <v>3</v>
          </cell>
          <cell r="HS161">
            <v>1</v>
          </cell>
        </row>
        <row r="162">
          <cell r="V162">
            <v>3</v>
          </cell>
          <cell r="X162">
            <v>1</v>
          </cell>
          <cell r="AC162">
            <v>3</v>
          </cell>
          <cell r="AE162">
            <v>1</v>
          </cell>
          <cell r="AJ162">
            <v>3</v>
          </cell>
          <cell r="AL162">
            <v>1</v>
          </cell>
          <cell r="AQ162">
            <v>3</v>
          </cell>
          <cell r="AS162">
            <v>1</v>
          </cell>
          <cell r="AX162">
            <v>3</v>
          </cell>
          <cell r="AZ162">
            <v>1</v>
          </cell>
          <cell r="BE162">
            <v>3</v>
          </cell>
          <cell r="BG162">
            <v>1</v>
          </cell>
          <cell r="BL162">
            <v>3</v>
          </cell>
          <cell r="BN162">
            <v>1</v>
          </cell>
          <cell r="BS162">
            <v>3</v>
          </cell>
          <cell r="BU162">
            <v>1</v>
          </cell>
          <cell r="BZ162">
            <v>3</v>
          </cell>
          <cell r="CB162">
            <v>1</v>
          </cell>
          <cell r="CG162">
            <v>3</v>
          </cell>
          <cell r="CI162">
            <v>1</v>
          </cell>
          <cell r="CN162">
            <v>3</v>
          </cell>
          <cell r="CP162">
            <v>1</v>
          </cell>
          <cell r="CU162">
            <v>3</v>
          </cell>
          <cell r="CW162">
            <v>1</v>
          </cell>
          <cell r="DB162">
            <v>3</v>
          </cell>
          <cell r="DD162">
            <v>1</v>
          </cell>
          <cell r="DI162">
            <v>3</v>
          </cell>
          <cell r="DK162">
            <v>1</v>
          </cell>
          <cell r="DP162">
            <v>3</v>
          </cell>
          <cell r="DR162">
            <v>1</v>
          </cell>
          <cell r="DW162">
            <v>3</v>
          </cell>
          <cell r="DY162">
            <v>1</v>
          </cell>
          <cell r="ED162">
            <v>3</v>
          </cell>
          <cell r="EF162">
            <v>1</v>
          </cell>
          <cell r="EK162">
            <v>3</v>
          </cell>
          <cell r="EM162">
            <v>1</v>
          </cell>
          <cell r="ER162">
            <v>3</v>
          </cell>
          <cell r="ET162">
            <v>1</v>
          </cell>
          <cell r="EY162">
            <v>3</v>
          </cell>
          <cell r="FA162">
            <v>1</v>
          </cell>
          <cell r="FF162">
            <v>3</v>
          </cell>
          <cell r="FH162">
            <v>1</v>
          </cell>
          <cell r="FM162">
            <v>3</v>
          </cell>
          <cell r="FO162">
            <v>1</v>
          </cell>
          <cell r="FT162">
            <v>3</v>
          </cell>
          <cell r="FV162">
            <v>1</v>
          </cell>
          <cell r="GA162">
            <v>3</v>
          </cell>
          <cell r="GC162">
            <v>1</v>
          </cell>
          <cell r="GH162">
            <v>3</v>
          </cell>
          <cell r="GJ162">
            <v>1</v>
          </cell>
          <cell r="GO162">
            <v>3</v>
          </cell>
          <cell r="GQ162">
            <v>1</v>
          </cell>
          <cell r="GV162">
            <v>3</v>
          </cell>
          <cell r="GX162">
            <v>1</v>
          </cell>
          <cell r="HC162">
            <v>3</v>
          </cell>
          <cell r="HE162">
            <v>1</v>
          </cell>
          <cell r="HJ162">
            <v>3</v>
          </cell>
          <cell r="HL162">
            <v>1</v>
          </cell>
          <cell r="HQ162">
            <v>3</v>
          </cell>
          <cell r="HS162">
            <v>1</v>
          </cell>
        </row>
        <row r="165">
          <cell r="V165" t="str">
            <v>Note No.</v>
          </cell>
          <cell r="W165" t="str">
            <v>Note Content</v>
          </cell>
          <cell r="AC165" t="str">
            <v>Note No.</v>
          </cell>
          <cell r="AD165" t="str">
            <v>Note Content</v>
          </cell>
          <cell r="AJ165" t="str">
            <v>Note No.</v>
          </cell>
          <cell r="AK165" t="str">
            <v>Note Content</v>
          </cell>
          <cell r="HQ165" t="str">
            <v>req'd</v>
          </cell>
          <cell r="HR165" t="str">
            <v>note content</v>
          </cell>
        </row>
        <row r="166">
          <cell r="V166" t="str">
            <v>test</v>
          </cell>
          <cell r="W166" t="str">
            <v/>
          </cell>
          <cell r="AC166" t="str">
            <v>test</v>
          </cell>
          <cell r="AD166" t="str">
            <v/>
          </cell>
          <cell r="AJ166" t="str">
            <v>test</v>
          </cell>
          <cell r="AK166" t="str">
            <v/>
          </cell>
          <cell r="HQ166" t="b">
            <v>0</v>
          </cell>
          <cell r="HR166" t="str">
            <v>Bellows required to protect internals from highly viscous or corrosive fluids.</v>
          </cell>
        </row>
        <row r="167">
          <cell r="V167" t="str">
            <v/>
          </cell>
          <cell r="W167" t="str">
            <v/>
          </cell>
          <cell r="AC167" t="str">
            <v/>
          </cell>
          <cell r="AD167" t="str">
            <v/>
          </cell>
          <cell r="AJ167" t="str">
            <v/>
          </cell>
          <cell r="AK167" t="str">
            <v/>
          </cell>
          <cell r="HQ167" t="b">
            <v>0</v>
          </cell>
          <cell r="HR167" t="str">
            <v>PRV size and/or set pressure shall be established by contractor following equipment selection</v>
          </cell>
        </row>
        <row r="168">
          <cell r="V168" t="str">
            <v/>
          </cell>
          <cell r="W168" t="str">
            <v/>
          </cell>
          <cell r="AC168" t="str">
            <v/>
          </cell>
          <cell r="AD168" t="str">
            <v/>
          </cell>
          <cell r="AJ168" t="str">
            <v/>
          </cell>
          <cell r="AK168" t="str">
            <v/>
          </cell>
          <cell r="HQ168" t="b">
            <v>0</v>
          </cell>
          <cell r="HR168" t="str">
            <v>Contractor to confirm suitability of existing PRV for 渡ew・service conditions.</v>
          </cell>
        </row>
        <row r="169">
          <cell r="V169" t="str">
            <v/>
          </cell>
          <cell r="W169" t="str">
            <v/>
          </cell>
          <cell r="AC169" t="str">
            <v/>
          </cell>
          <cell r="AD169" t="str">
            <v/>
          </cell>
          <cell r="AJ169" t="str">
            <v/>
          </cell>
          <cell r="AK169" t="str">
            <v/>
          </cell>
          <cell r="HQ169" t="b">
            <v>0</v>
          </cell>
          <cell r="HR169" t="str">
            <v>Rating of inlet flange selected to match companion flange on equipment being protected.</v>
          </cell>
        </row>
        <row r="170">
          <cell r="V170" t="str">
            <v/>
          </cell>
          <cell r="W170" t="str">
            <v/>
          </cell>
          <cell r="AC170" t="str">
            <v/>
          </cell>
          <cell r="AD170" t="str">
            <v/>
          </cell>
          <cell r="AJ170" t="str">
            <v/>
          </cell>
          <cell r="AK170" t="str">
            <v/>
          </cell>
          <cell r="HQ170" t="b">
            <v>0</v>
          </cell>
          <cell r="HR170" t="str">
            <v>PRV body, outlet, and bonnet shall be designed for [ ???? Punits (g)] and [ ??? ｰF/C].  Outlet flange shall be CL300.</v>
          </cell>
        </row>
        <row r="171">
          <cell r="V171" t="str">
            <v/>
          </cell>
          <cell r="W171" t="str">
            <v/>
          </cell>
          <cell r="AC171" t="str">
            <v/>
          </cell>
          <cell r="AD171" t="str">
            <v/>
          </cell>
          <cell r="AJ171" t="str">
            <v/>
          </cell>
          <cell r="AK171" t="str">
            <v/>
          </cell>
          <cell r="HQ171" t="b">
            <v>0</v>
          </cell>
          <cell r="HR171" t="str">
            <v>Spring and washers shall be aluminum metallized.</v>
          </cell>
        </row>
        <row r="172">
          <cell r="V172" t="str">
            <v/>
          </cell>
          <cell r="W172" t="str">
            <v/>
          </cell>
          <cell r="AC172" t="str">
            <v/>
          </cell>
          <cell r="AD172" t="str">
            <v/>
          </cell>
          <cell r="AJ172" t="str">
            <v/>
          </cell>
          <cell r="AK172" t="str">
            <v/>
          </cell>
          <cell r="HQ172" t="b">
            <v>0</v>
          </cell>
          <cell r="HR172" t="str">
            <v>PRV shall be furnished with a weather hood.</v>
          </cell>
        </row>
        <row r="173">
          <cell r="V173" t="str">
            <v/>
          </cell>
          <cell r="W173" t="str">
            <v/>
          </cell>
          <cell r="AC173" t="str">
            <v/>
          </cell>
          <cell r="AD173" t="str">
            <v/>
          </cell>
          <cell r="AJ173" t="str">
            <v/>
          </cell>
          <cell r="AK173" t="str">
            <v/>
          </cell>
          <cell r="HQ173" t="b">
            <v>0</v>
          </cell>
          <cell r="HR173" t="str">
            <v>Standard aluminum valve with Buna-N pallet insert.</v>
          </cell>
        </row>
        <row r="174">
          <cell r="V174" t="str">
            <v/>
          </cell>
          <cell r="W174" t="str">
            <v/>
          </cell>
          <cell r="AC174" t="str">
            <v/>
          </cell>
          <cell r="AD174" t="str">
            <v/>
          </cell>
          <cell r="AJ174" t="str">
            <v/>
          </cell>
          <cell r="AK174" t="str">
            <v/>
          </cell>
          <cell r="HQ174" t="b">
            <v>0</v>
          </cell>
          <cell r="HR174" t="str">
            <v xml:space="preserve"> </v>
          </cell>
        </row>
        <row r="175">
          <cell r="V175" t="str">
            <v/>
          </cell>
          <cell r="W175" t="str">
            <v/>
          </cell>
          <cell r="AC175" t="str">
            <v/>
          </cell>
          <cell r="AD175" t="str">
            <v/>
          </cell>
          <cell r="AJ175" t="str">
            <v/>
          </cell>
          <cell r="AK175" t="str">
            <v/>
          </cell>
          <cell r="HQ175" t="b">
            <v>0</v>
          </cell>
          <cell r="HR175" t="str">
            <v xml:space="preserve"> </v>
          </cell>
        </row>
        <row r="176">
          <cell r="V176" t="str">
            <v/>
          </cell>
          <cell r="W176" t="str">
            <v/>
          </cell>
          <cell r="AC176" t="str">
            <v/>
          </cell>
          <cell r="AD176" t="str">
            <v/>
          </cell>
          <cell r="AJ176" t="str">
            <v/>
          </cell>
          <cell r="AK176" t="str">
            <v/>
          </cell>
          <cell r="HQ176" t="b">
            <v>0</v>
          </cell>
          <cell r="HR176" t="str">
            <v xml:space="preserve"> </v>
          </cell>
        </row>
        <row r="177">
          <cell r="V177" t="str">
            <v/>
          </cell>
          <cell r="W177" t="str">
            <v/>
          </cell>
          <cell r="AC177" t="str">
            <v/>
          </cell>
          <cell r="AD177" t="str">
            <v/>
          </cell>
          <cell r="AJ177" t="str">
            <v/>
          </cell>
          <cell r="AK177" t="str">
            <v/>
          </cell>
          <cell r="HQ177" t="b">
            <v>0</v>
          </cell>
          <cell r="HR177" t="str">
            <v xml:space="preserve"> </v>
          </cell>
        </row>
        <row r="178">
          <cell r="V178" t="str">
            <v/>
          </cell>
          <cell r="W178" t="str">
            <v/>
          </cell>
          <cell r="AC178" t="str">
            <v/>
          </cell>
          <cell r="AD178" t="str">
            <v/>
          </cell>
          <cell r="AJ178" t="str">
            <v/>
          </cell>
          <cell r="AK178" t="str">
            <v/>
          </cell>
          <cell r="HQ178" t="b">
            <v>0</v>
          </cell>
          <cell r="HR178" t="str">
            <v xml:space="preserve"> </v>
          </cell>
        </row>
        <row r="179">
          <cell r="V179" t="str">
            <v/>
          </cell>
          <cell r="W179" t="str">
            <v/>
          </cell>
          <cell r="AC179" t="str">
            <v/>
          </cell>
          <cell r="AD179" t="str">
            <v/>
          </cell>
          <cell r="AJ179" t="str">
            <v/>
          </cell>
          <cell r="AK179" t="str">
            <v/>
          </cell>
          <cell r="HQ179" t="b">
            <v>0</v>
          </cell>
          <cell r="HR179" t="str">
            <v xml:space="preserve"> </v>
          </cell>
        </row>
        <row r="180">
          <cell r="V180" t="str">
            <v/>
          </cell>
          <cell r="W180" t="str">
            <v/>
          </cell>
          <cell r="AC180" t="str">
            <v/>
          </cell>
          <cell r="AD180" t="str">
            <v/>
          </cell>
          <cell r="AJ180" t="str">
            <v/>
          </cell>
          <cell r="AK180" t="str">
            <v/>
          </cell>
          <cell r="HQ180" t="str">
            <v xml:space="preserve"> </v>
          </cell>
          <cell r="HR180" t="str">
            <v xml:space="preserve"> </v>
          </cell>
        </row>
        <row r="181">
          <cell r="V181" t="str">
            <v/>
          </cell>
          <cell r="W181" t="str">
            <v/>
          </cell>
          <cell r="AC181" t="str">
            <v/>
          </cell>
          <cell r="AD181" t="str">
            <v/>
          </cell>
          <cell r="AJ181" t="str">
            <v/>
          </cell>
          <cell r="AK181" t="str">
            <v/>
          </cell>
        </row>
        <row r="182">
          <cell r="V182" t="str">
            <v/>
          </cell>
          <cell r="W182" t="str">
            <v/>
          </cell>
          <cell r="AC182" t="str">
            <v/>
          </cell>
          <cell r="AD182" t="str">
            <v/>
          </cell>
          <cell r="AJ182" t="str">
            <v/>
          </cell>
          <cell r="AK182" t="str">
            <v/>
          </cell>
          <cell r="HQ182" t="str">
            <v>req'd</v>
          </cell>
          <cell r="HR182" t="str">
            <v>note content</v>
          </cell>
        </row>
        <row r="183">
          <cell r="V183" t="str">
            <v/>
          </cell>
          <cell r="W183" t="str">
            <v/>
          </cell>
          <cell r="AC183" t="str">
            <v/>
          </cell>
          <cell r="AD183" t="str">
            <v/>
          </cell>
          <cell r="AJ183" t="str">
            <v/>
          </cell>
          <cell r="AK183" t="str">
            <v/>
          </cell>
          <cell r="HQ183" t="b">
            <v>0</v>
          </cell>
          <cell r="HR183" t="str">
            <v>Integral cast or welding neck inlet and outlet flanges are required.  Slip on flanges are not permitted.</v>
          </cell>
        </row>
        <row r="184">
          <cell r="V184" t="str">
            <v/>
          </cell>
          <cell r="W184" t="str">
            <v/>
          </cell>
          <cell r="AC184" t="str">
            <v/>
          </cell>
          <cell r="AD184" t="str">
            <v/>
          </cell>
          <cell r="AJ184" t="str">
            <v/>
          </cell>
          <cell r="AK184" t="str">
            <v/>
          </cell>
          <cell r="HQ184" t="b">
            <v>0</v>
          </cell>
          <cell r="HR184" t="str">
            <v>Dual outlet connections may be required to balance reaction forces.  Contractor to confirm following valve selection.</v>
          </cell>
        </row>
        <row r="185">
          <cell r="V185" t="str">
            <v/>
          </cell>
          <cell r="W185" t="str">
            <v/>
          </cell>
          <cell r="AC185" t="str">
            <v/>
          </cell>
          <cell r="AD185" t="str">
            <v/>
          </cell>
          <cell r="AJ185" t="str">
            <v/>
          </cell>
          <cell r="AK185" t="str">
            <v/>
          </cell>
          <cell r="HQ185" t="b">
            <v>0</v>
          </cell>
          <cell r="HR185" t="str">
            <v>Viton seat and seals can withstand short-term exposure to relieving temperatures below 600 ｰF (315 ｰC).</v>
          </cell>
        </row>
        <row r="186">
          <cell r="V186" t="str">
            <v/>
          </cell>
          <cell r="W186" t="str">
            <v/>
          </cell>
          <cell r="AC186" t="str">
            <v/>
          </cell>
          <cell r="AD186" t="str">
            <v/>
          </cell>
          <cell r="AJ186" t="str">
            <v/>
          </cell>
          <cell r="AK186" t="str">
            <v/>
          </cell>
          <cell r="HQ186" t="b">
            <v>0</v>
          </cell>
          <cell r="HR186" t="str">
            <v>"Iso-Dome series 400" (or equal) pilot-operated PRV is required to isolate pilot from process fluid.  See next note.</v>
          </cell>
        </row>
        <row r="187">
          <cell r="V187" t="str">
            <v/>
          </cell>
          <cell r="W187" t="str">
            <v/>
          </cell>
          <cell r="AC187" t="str">
            <v/>
          </cell>
          <cell r="AD187" t="str">
            <v/>
          </cell>
          <cell r="AJ187" t="str">
            <v/>
          </cell>
          <cell r="AK187" t="str">
            <v/>
          </cell>
          <cell r="HQ187" t="b">
            <v>0</v>
          </cell>
          <cell r="HR187" t="str">
            <v>"Series 700" (or equal) pilot-operated PRV with metal to metal seat is required for high temperature service.  See next note.</v>
          </cell>
        </row>
        <row r="188">
          <cell r="V188" t="str">
            <v/>
          </cell>
          <cell r="W188" t="str">
            <v/>
          </cell>
          <cell r="AC188" t="str">
            <v/>
          </cell>
          <cell r="AD188" t="str">
            <v/>
          </cell>
          <cell r="AJ188" t="str">
            <v/>
          </cell>
          <cell r="AK188" t="str">
            <v/>
          </cell>
          <cell r="HQ188" t="b">
            <v>0</v>
          </cell>
          <cell r="HR188" t="str">
            <v xml:space="preserve">Supplier of pilot-operated PRVs: Anderson, Greenwood &amp; Co.  PO Box 944  Stafford  Texas  77497  USA    Telephone (281) 274 4400 </v>
          </cell>
        </row>
        <row r="189">
          <cell r="V189" t="str">
            <v/>
          </cell>
          <cell r="W189" t="str">
            <v/>
          </cell>
          <cell r="AC189" t="str">
            <v/>
          </cell>
          <cell r="AD189" t="str">
            <v/>
          </cell>
          <cell r="AJ189" t="str">
            <v/>
          </cell>
          <cell r="AK189" t="str">
            <v/>
          </cell>
          <cell r="HQ189" t="b">
            <v>0</v>
          </cell>
          <cell r="HR189" t="str">
            <v xml:space="preserve"> </v>
          </cell>
        </row>
        <row r="190">
          <cell r="V190" t="str">
            <v/>
          </cell>
          <cell r="W190" t="str">
            <v/>
          </cell>
          <cell r="AC190" t="str">
            <v/>
          </cell>
          <cell r="AD190" t="str">
            <v/>
          </cell>
          <cell r="AJ190" t="str">
            <v/>
          </cell>
          <cell r="AK190" t="str">
            <v/>
          </cell>
          <cell r="HQ190" t="b">
            <v>0</v>
          </cell>
          <cell r="HR190" t="str">
            <v xml:space="preserve"> </v>
          </cell>
        </row>
        <row r="191">
          <cell r="V191" t="str">
            <v/>
          </cell>
          <cell r="W191" t="str">
            <v/>
          </cell>
          <cell r="AC191" t="str">
            <v/>
          </cell>
          <cell r="AD191" t="str">
            <v/>
          </cell>
          <cell r="AJ191" t="str">
            <v/>
          </cell>
          <cell r="AK191" t="str">
            <v/>
          </cell>
          <cell r="HQ191" t="b">
            <v>0</v>
          </cell>
          <cell r="HR191" t="str">
            <v xml:space="preserve"> </v>
          </cell>
        </row>
        <row r="192">
          <cell r="V192" t="str">
            <v/>
          </cell>
          <cell r="W192" t="str">
            <v/>
          </cell>
          <cell r="AC192" t="str">
            <v/>
          </cell>
          <cell r="AD192" t="str">
            <v/>
          </cell>
          <cell r="AJ192" t="str">
            <v/>
          </cell>
          <cell r="AK192" t="str">
            <v/>
          </cell>
          <cell r="HQ192" t="b">
            <v>0</v>
          </cell>
          <cell r="HR192" t="str">
            <v xml:space="preserve"> </v>
          </cell>
        </row>
        <row r="193">
          <cell r="V193" t="str">
            <v/>
          </cell>
          <cell r="W193" t="str">
            <v/>
          </cell>
          <cell r="AC193" t="str">
            <v/>
          </cell>
          <cell r="AD193" t="str">
            <v/>
          </cell>
          <cell r="AJ193" t="str">
            <v/>
          </cell>
          <cell r="AK193" t="str">
            <v/>
          </cell>
          <cell r="HQ193" t="b">
            <v>0</v>
          </cell>
          <cell r="HR193" t="str">
            <v xml:space="preserve"> </v>
          </cell>
        </row>
        <row r="194">
          <cell r="V194" t="str">
            <v/>
          </cell>
          <cell r="W194" t="str">
            <v/>
          </cell>
          <cell r="AC194" t="str">
            <v/>
          </cell>
          <cell r="AD194" t="str">
            <v/>
          </cell>
          <cell r="AJ194" t="str">
            <v/>
          </cell>
          <cell r="AK194" t="str">
            <v/>
          </cell>
          <cell r="HQ194" t="b">
            <v>0</v>
          </cell>
          <cell r="HR194" t="str">
            <v xml:space="preserve"> </v>
          </cell>
        </row>
        <row r="195">
          <cell r="V195" t="str">
            <v/>
          </cell>
          <cell r="W195" t="str">
            <v/>
          </cell>
          <cell r="AC195" t="str">
            <v/>
          </cell>
          <cell r="AD195" t="str">
            <v/>
          </cell>
          <cell r="AJ195" t="str">
            <v/>
          </cell>
          <cell r="AK195" t="str">
            <v/>
          </cell>
          <cell r="HQ195" t="b">
            <v>0</v>
          </cell>
          <cell r="HR195" t="str">
            <v xml:space="preserve"> </v>
          </cell>
        </row>
        <row r="196">
          <cell r="V196" t="str">
            <v/>
          </cell>
          <cell r="W196" t="str">
            <v/>
          </cell>
          <cell r="AC196" t="str">
            <v/>
          </cell>
          <cell r="AD196" t="str">
            <v/>
          </cell>
          <cell r="AJ196" t="str">
            <v/>
          </cell>
          <cell r="AK196" t="str">
            <v/>
          </cell>
          <cell r="HQ196" t="b">
            <v>0</v>
          </cell>
          <cell r="HR196" t="str">
            <v xml:space="preserve"> </v>
          </cell>
        </row>
        <row r="197">
          <cell r="V197" t="str">
            <v/>
          </cell>
          <cell r="W197" t="str">
            <v/>
          </cell>
          <cell r="AC197" t="str">
            <v/>
          </cell>
          <cell r="AD197" t="str">
            <v/>
          </cell>
          <cell r="AJ197" t="str">
            <v/>
          </cell>
          <cell r="AK197" t="str">
            <v/>
          </cell>
          <cell r="HQ197" t="b">
            <v>0</v>
          </cell>
          <cell r="HR197" t="str">
            <v xml:space="preserve"> </v>
          </cell>
        </row>
        <row r="198">
          <cell r="V198" t="str">
            <v/>
          </cell>
          <cell r="W198" t="str">
            <v/>
          </cell>
          <cell r="AC198" t="str">
            <v/>
          </cell>
          <cell r="AD198" t="str">
            <v/>
          </cell>
          <cell r="AJ198" t="str">
            <v/>
          </cell>
          <cell r="AK198" t="str">
            <v/>
          </cell>
        </row>
        <row r="199">
          <cell r="V199" t="str">
            <v/>
          </cell>
          <cell r="W199" t="str">
            <v/>
          </cell>
          <cell r="AC199" t="str">
            <v/>
          </cell>
          <cell r="AD199" t="str">
            <v/>
          </cell>
          <cell r="AJ199" t="str">
            <v/>
          </cell>
          <cell r="AK199" t="str">
            <v/>
          </cell>
          <cell r="HQ199" t="str">
            <v>req'd</v>
          </cell>
          <cell r="HR199" t="str">
            <v>note content</v>
          </cell>
        </row>
        <row r="200">
          <cell r="V200" t="str">
            <v/>
          </cell>
          <cell r="W200" t="str">
            <v/>
          </cell>
          <cell r="AC200" t="str">
            <v/>
          </cell>
          <cell r="AD200" t="str">
            <v/>
          </cell>
          <cell r="AJ200" t="str">
            <v/>
          </cell>
          <cell r="AK200" t="str">
            <v/>
          </cell>
          <cell r="HQ200" t="b">
            <v>0</v>
          </cell>
          <cell r="HR200" t="str">
            <v>Relief rate based on estimated inlet control valve size, Cv = ???.  Contractor shall confirm PRV size when actual control valve is selected.</v>
          </cell>
        </row>
        <row r="201">
          <cell r="V201" t="str">
            <v/>
          </cell>
          <cell r="W201" t="str">
            <v/>
          </cell>
          <cell r="AC201" t="str">
            <v/>
          </cell>
          <cell r="AD201" t="str">
            <v/>
          </cell>
          <cell r="AJ201" t="str">
            <v/>
          </cell>
          <cell r="AK201" t="str">
            <v/>
          </cell>
          <cell r="HQ201" t="b">
            <v>0</v>
          </cell>
          <cell r="HR201" t="str">
            <v xml:space="preserve">Materials selected to be compatible with the normal process and/or relief stream composition containing: </v>
          </cell>
        </row>
        <row r="202">
          <cell r="V202" t="str">
            <v/>
          </cell>
          <cell r="W202" t="str">
            <v/>
          </cell>
          <cell r="AC202" t="str">
            <v/>
          </cell>
          <cell r="AD202" t="str">
            <v/>
          </cell>
          <cell r="AJ202" t="str">
            <v/>
          </cell>
          <cell r="AK202" t="str">
            <v/>
          </cell>
          <cell r="HQ202" t="str">
            <v xml:space="preserve"> </v>
          </cell>
          <cell r="HR202" t="str">
            <v xml:space="preserve">  [long list of corrosive components???]</v>
          </cell>
        </row>
        <row r="203">
          <cell r="V203" t="str">
            <v/>
          </cell>
          <cell r="W203" t="str">
            <v/>
          </cell>
          <cell r="AC203" t="str">
            <v/>
          </cell>
          <cell r="AD203" t="str">
            <v/>
          </cell>
          <cell r="AJ203" t="str">
            <v/>
          </cell>
          <cell r="AK203" t="str">
            <v/>
          </cell>
          <cell r="HQ203" t="b">
            <v>0</v>
          </cell>
          <cell r="HR203" t="str">
            <v>Materials selected to be compatible with the normal process and/or relief stream composition containing:  [short list corrosive components???]</v>
          </cell>
        </row>
        <row r="204">
          <cell r="V204" t="str">
            <v/>
          </cell>
          <cell r="W204" t="str">
            <v/>
          </cell>
          <cell r="AC204" t="str">
            <v/>
          </cell>
          <cell r="AD204" t="str">
            <v/>
          </cell>
          <cell r="AJ204" t="str">
            <v/>
          </cell>
          <cell r="AK204" t="str">
            <v/>
          </cell>
          <cell r="HQ204" t="b">
            <v>0</v>
          </cell>
          <cell r="HR204" t="str">
            <v>Equipment design pressure was raised to eliminate [blocked outlet] case.  [See also next note.]</v>
          </cell>
        </row>
        <row r="205">
          <cell r="V205" t="str">
            <v/>
          </cell>
          <cell r="W205" t="str">
            <v/>
          </cell>
          <cell r="AC205" t="str">
            <v/>
          </cell>
          <cell r="AD205" t="str">
            <v/>
          </cell>
          <cell r="AJ205" t="str">
            <v/>
          </cell>
          <cell r="AK205" t="str">
            <v/>
          </cell>
          <cell r="HQ205" t="b">
            <v>0</v>
          </cell>
          <cell r="HR205" t="str">
            <v>Contractor to confirm that shut-in pressure of upstream pump does not exceed design pressure of protected equipment.</v>
          </cell>
        </row>
        <row r="206">
          <cell r="V206" t="str">
            <v/>
          </cell>
          <cell r="W206" t="str">
            <v/>
          </cell>
          <cell r="AC206" t="str">
            <v/>
          </cell>
          <cell r="AD206" t="str">
            <v/>
          </cell>
          <cell r="AJ206" t="str">
            <v/>
          </cell>
          <cell r="AK206" t="str">
            <v/>
          </cell>
          <cell r="HQ206" t="b">
            <v>0</v>
          </cell>
          <cell r="HR206" t="str">
            <v>PRV size based on maximum flow through the upstream continuous blowdown valve. PRV to be sized by Contractor.</v>
          </cell>
        </row>
        <row r="207">
          <cell r="V207" t="str">
            <v/>
          </cell>
          <cell r="W207" t="str">
            <v/>
          </cell>
          <cell r="AC207" t="str">
            <v/>
          </cell>
          <cell r="AD207" t="str">
            <v/>
          </cell>
          <cell r="AJ207" t="str">
            <v/>
          </cell>
          <cell r="AK207" t="str">
            <v/>
          </cell>
          <cell r="HQ207" t="b">
            <v>0</v>
          </cell>
          <cell r="HR207" t="str">
            <v>Relief rate for external fire takes credit for insulation.  Contractor to confirm that insulation type and installation, meet the requirements of API RP 521.</v>
          </cell>
        </row>
        <row r="208">
          <cell r="V208" t="str">
            <v/>
          </cell>
          <cell r="W208" t="str">
            <v/>
          </cell>
          <cell r="AC208" t="str">
            <v/>
          </cell>
          <cell r="AD208" t="str">
            <v/>
          </cell>
          <cell r="AJ208" t="str">
            <v/>
          </cell>
          <cell r="AK208" t="str">
            <v/>
          </cell>
          <cell r="HQ208" t="b">
            <v>0</v>
          </cell>
          <cell r="HR208" t="str">
            <v>PRV size based on wetted surface area of selected equipment. PRV to be sized by Contractor.</v>
          </cell>
        </row>
        <row r="209">
          <cell r="V209" t="str">
            <v/>
          </cell>
          <cell r="W209" t="str">
            <v/>
          </cell>
          <cell r="AC209" t="str">
            <v/>
          </cell>
          <cell r="AD209" t="str">
            <v/>
          </cell>
          <cell r="AJ209" t="str">
            <v/>
          </cell>
          <cell r="AK209" t="str">
            <v/>
          </cell>
          <cell r="HQ209" t="b">
            <v>0</v>
          </cell>
          <cell r="HR209" t="str">
            <v>Materials selected to be compatible with the presence of wet H2S at concentration 0.3 mol% or greater in vapor, 10 mol ppm or greater in liquid.</v>
          </cell>
        </row>
        <row r="210">
          <cell r="V210" t="str">
            <v/>
          </cell>
          <cell r="W210" t="str">
            <v/>
          </cell>
          <cell r="AC210" t="str">
            <v/>
          </cell>
          <cell r="AD210" t="str">
            <v/>
          </cell>
          <cell r="AJ210" t="str">
            <v/>
          </cell>
          <cell r="AK210" t="str">
            <v/>
          </cell>
          <cell r="HQ210" t="b">
            <v>0</v>
          </cell>
          <cell r="HR210" t="str">
            <v>Construction shall conform to the requirements of NACE Standard MR0175 latest revision.</v>
          </cell>
        </row>
        <row r="211">
          <cell r="V211" t="str">
            <v/>
          </cell>
          <cell r="W211" t="str">
            <v/>
          </cell>
          <cell r="AC211" t="str">
            <v/>
          </cell>
          <cell r="AD211" t="str">
            <v/>
          </cell>
          <cell r="AJ211" t="str">
            <v/>
          </cell>
          <cell r="AK211" t="str">
            <v/>
          </cell>
          <cell r="HQ211" t="b">
            <v>0</v>
          </cell>
          <cell r="HR211" t="str">
            <v>Materials selected to be compatible with the presence of chloride at concentration 1.0  mol ppm or greater in vapor, 0.5 mol ppm or greater in liquid.</v>
          </cell>
        </row>
        <row r="212">
          <cell r="V212" t="str">
            <v/>
          </cell>
          <cell r="W212" t="str">
            <v/>
          </cell>
          <cell r="AC212" t="str">
            <v/>
          </cell>
          <cell r="AD212" t="str">
            <v/>
          </cell>
          <cell r="AJ212" t="str">
            <v/>
          </cell>
          <cell r="AK212" t="str">
            <v/>
          </cell>
          <cell r="HQ212" t="b">
            <v>0</v>
          </cell>
          <cell r="HR212" t="str">
            <v>Materials selected to be compatible with Cooling Water.</v>
          </cell>
        </row>
        <row r="213">
          <cell r="V213" t="str">
            <v/>
          </cell>
          <cell r="W213" t="str">
            <v/>
          </cell>
          <cell r="AC213" t="str">
            <v/>
          </cell>
          <cell r="AD213" t="str">
            <v/>
          </cell>
          <cell r="AJ213" t="str">
            <v/>
          </cell>
          <cell r="AK213" t="str">
            <v/>
          </cell>
          <cell r="HQ213" t="b">
            <v>0</v>
          </cell>
          <cell r="HR213" t="str">
            <v>Materials selected to be compatible with Seawater.</v>
          </cell>
        </row>
        <row r="214">
          <cell r="V214" t="str">
            <v/>
          </cell>
          <cell r="W214" t="str">
            <v/>
          </cell>
          <cell r="AC214" t="str">
            <v/>
          </cell>
          <cell r="AD214" t="str">
            <v/>
          </cell>
          <cell r="AJ214" t="str">
            <v/>
          </cell>
          <cell r="AK214" t="str">
            <v/>
          </cell>
          <cell r="HQ214" t="b">
            <v>0</v>
          </cell>
          <cell r="HR214" t="str">
            <v>PRV to be sized by Contractor following equipment selection.</v>
          </cell>
        </row>
        <row r="215">
          <cell r="V215" t="str">
            <v/>
          </cell>
          <cell r="W215" t="str">
            <v/>
          </cell>
          <cell r="AC215" t="str">
            <v/>
          </cell>
          <cell r="AD215" t="str">
            <v/>
          </cell>
          <cell r="AJ215" t="str">
            <v/>
          </cell>
          <cell r="AK215" t="str">
            <v/>
          </cell>
        </row>
        <row r="216">
          <cell r="V216" t="str">
            <v/>
          </cell>
          <cell r="W216" t="str">
            <v/>
          </cell>
          <cell r="AC216" t="str">
            <v/>
          </cell>
          <cell r="AD216" t="str">
            <v/>
          </cell>
          <cell r="AJ216" t="str">
            <v/>
          </cell>
          <cell r="AK216" t="str">
            <v/>
          </cell>
          <cell r="HQ216" t="str">
            <v>req'd</v>
          </cell>
          <cell r="HR216" t="str">
            <v>note content</v>
          </cell>
        </row>
        <row r="217">
          <cell r="V217" t="str">
            <v/>
          </cell>
          <cell r="W217" t="str">
            <v/>
          </cell>
          <cell r="AC217" t="str">
            <v/>
          </cell>
          <cell r="AD217" t="str">
            <v/>
          </cell>
          <cell r="AJ217" t="str">
            <v/>
          </cell>
          <cell r="AK217" t="str">
            <v/>
          </cell>
          <cell r="HQ217" t="b">
            <v>0</v>
          </cell>
          <cell r="HR217" t="str">
            <v xml:space="preserve">Relief rate listed for external fire includes vapor rates from following equipment:  [ list item nos. ??? / see next note ]. </v>
          </cell>
        </row>
        <row r="218">
          <cell r="V218" t="str">
            <v/>
          </cell>
          <cell r="W218" t="str">
            <v/>
          </cell>
          <cell r="AC218" t="str">
            <v/>
          </cell>
          <cell r="AD218" t="str">
            <v/>
          </cell>
          <cell r="AJ218" t="str">
            <v/>
          </cell>
          <cell r="AK218" t="str">
            <v/>
          </cell>
          <cell r="HQ218" t="b">
            <v>0</v>
          </cell>
          <cell r="HR218" t="str">
            <v xml:space="preserve"> [list additional item nos. ??? ]</v>
          </cell>
        </row>
        <row r="219">
          <cell r="V219" t="str">
            <v/>
          </cell>
          <cell r="W219" t="str">
            <v/>
          </cell>
          <cell r="AC219" t="str">
            <v/>
          </cell>
          <cell r="AD219" t="str">
            <v/>
          </cell>
          <cell r="AJ219" t="str">
            <v/>
          </cell>
          <cell r="AK219" t="str">
            <v/>
          </cell>
          <cell r="HQ219" t="b">
            <v>0</v>
          </cell>
          <cell r="HR219" t="str">
            <v>Relief rate listed for partial electrical power failure at process unit only.  During refinery wide electrical power failure, relief rate is nil.</v>
          </cell>
        </row>
        <row r="220">
          <cell r="V220" t="str">
            <v/>
          </cell>
          <cell r="W220" t="str">
            <v/>
          </cell>
          <cell r="AC220" t="str">
            <v/>
          </cell>
          <cell r="AD220" t="str">
            <v/>
          </cell>
          <cell r="AJ220" t="str">
            <v/>
          </cell>
          <cell r="AK220" t="str">
            <v/>
          </cell>
          <cell r="HQ220" t="b">
            <v>0</v>
          </cell>
          <cell r="HR220" t="str">
            <v>Liquid discharged to relief header at [??? vols/time] during reflux failure case.</v>
          </cell>
        </row>
        <row r="221">
          <cell r="V221" t="str">
            <v/>
          </cell>
          <cell r="W221" t="str">
            <v/>
          </cell>
          <cell r="AC221" t="str">
            <v/>
          </cell>
          <cell r="AD221" t="str">
            <v/>
          </cell>
          <cell r="AJ221" t="str">
            <v/>
          </cell>
          <cell r="AK221" t="str">
            <v/>
          </cell>
          <cell r="HQ221" t="b">
            <v>0</v>
          </cell>
          <cell r="HR221" t="str">
            <v xml:space="preserve">Relief rates listed do not occur at same time as rates listed for [ list item no. ??? ].  They should not be added together </v>
          </cell>
        </row>
        <row r="222">
          <cell r="V222" t="str">
            <v/>
          </cell>
          <cell r="W222" t="str">
            <v/>
          </cell>
          <cell r="AC222" t="str">
            <v/>
          </cell>
          <cell r="AD222" t="str">
            <v/>
          </cell>
          <cell r="AJ222" t="str">
            <v/>
          </cell>
          <cell r="AK222" t="str">
            <v/>
          </cell>
          <cell r="HQ222" t="str">
            <v xml:space="preserve"> </v>
          </cell>
          <cell r="HR222" t="str">
            <v xml:space="preserve">  to determine total relief header rate. </v>
          </cell>
        </row>
        <row r="223">
          <cell r="V223" t="str">
            <v/>
          </cell>
          <cell r="W223" t="str">
            <v/>
          </cell>
          <cell r="AC223" t="str">
            <v/>
          </cell>
          <cell r="AD223" t="str">
            <v/>
          </cell>
          <cell r="AJ223" t="str">
            <v/>
          </cell>
          <cell r="AK223" t="str">
            <v/>
          </cell>
          <cell r="HQ223" t="b">
            <v>0</v>
          </cell>
          <cell r="HR223" t="str">
            <v xml:space="preserve">PRV installed on liquid-filled vessel.  Liquid initially displaced at [??? vols/time].  Total amount of liquid displaced </v>
          </cell>
        </row>
        <row r="224">
          <cell r="V224" t="str">
            <v/>
          </cell>
          <cell r="W224" t="str">
            <v/>
          </cell>
          <cell r="AC224" t="str">
            <v/>
          </cell>
          <cell r="AD224" t="str">
            <v/>
          </cell>
          <cell r="AJ224" t="str">
            <v/>
          </cell>
          <cell r="AK224" t="str">
            <v/>
          </cell>
          <cell r="HQ224" t="str">
            <v xml:space="preserve"> </v>
          </cell>
          <cell r="HR224" t="str">
            <v xml:space="preserve">  during external fire case is [??? vol units].</v>
          </cell>
        </row>
        <row r="225">
          <cell r="V225" t="str">
            <v/>
          </cell>
          <cell r="W225" t="str">
            <v/>
          </cell>
          <cell r="AC225" t="str">
            <v/>
          </cell>
          <cell r="AD225" t="str">
            <v/>
          </cell>
          <cell r="AJ225" t="str">
            <v/>
          </cell>
          <cell r="AK225" t="str">
            <v/>
          </cell>
          <cell r="HQ225" t="b">
            <v>0</v>
          </cell>
          <cell r="HR225" t="str">
            <v>[Each] rate shown is the maximum instantaneous rate during emergency depressurizing [for that case].</v>
          </cell>
        </row>
        <row r="226">
          <cell r="V226" t="str">
            <v/>
          </cell>
          <cell r="W226" t="str">
            <v/>
          </cell>
          <cell r="AC226" t="str">
            <v/>
          </cell>
          <cell r="AD226" t="str">
            <v/>
          </cell>
          <cell r="AJ226" t="str">
            <v/>
          </cell>
          <cell r="AK226" t="str">
            <v/>
          </cell>
          <cell r="HQ226" t="b">
            <v>0</v>
          </cell>
          <cell r="HR226" t="str">
            <v xml:space="preserve"> </v>
          </cell>
        </row>
        <row r="227">
          <cell r="V227" t="str">
            <v/>
          </cell>
          <cell r="W227" t="str">
            <v/>
          </cell>
          <cell r="AC227" t="str">
            <v/>
          </cell>
          <cell r="AD227" t="str">
            <v/>
          </cell>
          <cell r="AJ227" t="str">
            <v/>
          </cell>
          <cell r="AK227" t="str">
            <v/>
          </cell>
          <cell r="HQ227" t="b">
            <v>0</v>
          </cell>
          <cell r="HR227" t="str">
            <v xml:space="preserve"> </v>
          </cell>
        </row>
        <row r="228">
          <cell r="V228" t="str">
            <v/>
          </cell>
          <cell r="W228" t="str">
            <v/>
          </cell>
          <cell r="AC228" t="str">
            <v/>
          </cell>
          <cell r="AD228" t="str">
            <v/>
          </cell>
          <cell r="AJ228" t="str">
            <v/>
          </cell>
          <cell r="AK228" t="str">
            <v/>
          </cell>
          <cell r="HQ228" t="b">
            <v>0</v>
          </cell>
          <cell r="HR228" t="str">
            <v>Free-draining discharge piping requires elevated PRV.  Contractor to adjust PRV set pressure for liquid static head if necessary.</v>
          </cell>
        </row>
        <row r="229">
          <cell r="V229" t="str">
            <v/>
          </cell>
          <cell r="W229" t="str">
            <v/>
          </cell>
          <cell r="AC229" t="str">
            <v/>
          </cell>
          <cell r="AD229" t="str">
            <v/>
          </cell>
          <cell r="AJ229" t="str">
            <v/>
          </cell>
          <cell r="AK229" t="str">
            <v/>
          </cell>
          <cell r="HQ229" t="b">
            <v>0</v>
          </cell>
          <cell r="HR229" t="str">
            <v xml:space="preserve"> </v>
          </cell>
        </row>
        <row r="230">
          <cell r="V230" t="str">
            <v/>
          </cell>
          <cell r="W230" t="str">
            <v/>
          </cell>
          <cell r="AC230" t="str">
            <v/>
          </cell>
          <cell r="AD230" t="str">
            <v/>
          </cell>
          <cell r="AJ230" t="str">
            <v/>
          </cell>
          <cell r="AK230" t="str">
            <v/>
          </cell>
          <cell r="HQ230" t="b">
            <v>0</v>
          </cell>
          <cell r="HR230" t="str">
            <v xml:space="preserve"> </v>
          </cell>
        </row>
        <row r="231">
          <cell r="V231" t="str">
            <v/>
          </cell>
          <cell r="W231" t="str">
            <v/>
          </cell>
          <cell r="AC231" t="str">
            <v/>
          </cell>
          <cell r="AD231" t="str">
            <v/>
          </cell>
          <cell r="AJ231" t="str">
            <v/>
          </cell>
          <cell r="AK231" t="str">
            <v/>
          </cell>
          <cell r="HQ231" t="b">
            <v>0</v>
          </cell>
          <cell r="HR231" t="str">
            <v xml:space="preserve"> </v>
          </cell>
        </row>
        <row r="233">
          <cell r="HQ233" t="str">
            <v>req'd</v>
          </cell>
          <cell r="HR233" t="str">
            <v>note content</v>
          </cell>
        </row>
        <row r="234">
          <cell r="HQ234" t="b">
            <v>0</v>
          </cell>
          <cell r="HR234" t="str">
            <v xml:space="preserve"> </v>
          </cell>
        </row>
        <row r="235">
          <cell r="HQ235" t="b">
            <v>0</v>
          </cell>
          <cell r="HR235" t="str">
            <v xml:space="preserve"> </v>
          </cell>
        </row>
        <row r="236">
          <cell r="HQ236" t="b">
            <v>0</v>
          </cell>
          <cell r="HR236" t="str">
            <v xml:space="preserve"> </v>
          </cell>
        </row>
        <row r="237">
          <cell r="HQ237" t="b">
            <v>0</v>
          </cell>
          <cell r="HR237" t="str">
            <v xml:space="preserve"> </v>
          </cell>
        </row>
        <row r="238">
          <cell r="HQ238" t="b">
            <v>0</v>
          </cell>
          <cell r="HR238" t="str">
            <v xml:space="preserve"> </v>
          </cell>
        </row>
        <row r="239">
          <cell r="HQ239" t="b">
            <v>0</v>
          </cell>
          <cell r="HR239" t="str">
            <v xml:space="preserve"> </v>
          </cell>
        </row>
        <row r="240">
          <cell r="HQ240" t="str">
            <v xml:space="preserve"> </v>
          </cell>
          <cell r="HR240" t="str">
            <v xml:space="preserve"> </v>
          </cell>
        </row>
        <row r="241">
          <cell r="HQ241" t="b">
            <v>0</v>
          </cell>
          <cell r="HR241" t="str">
            <v xml:space="preserve"> </v>
          </cell>
        </row>
        <row r="242">
          <cell r="HQ242" t="str">
            <v xml:space="preserve"> </v>
          </cell>
          <cell r="HR242" t="str">
            <v xml:space="preserve"> </v>
          </cell>
        </row>
        <row r="243">
          <cell r="HQ243" t="b">
            <v>0</v>
          </cell>
          <cell r="HR243" t="str">
            <v xml:space="preserve"> </v>
          </cell>
        </row>
        <row r="244">
          <cell r="HQ244" t="str">
            <v xml:space="preserve"> </v>
          </cell>
          <cell r="HR244" t="str">
            <v xml:space="preserve">  </v>
          </cell>
        </row>
        <row r="245">
          <cell r="HQ245" t="str">
            <v xml:space="preserve"> </v>
          </cell>
          <cell r="HR245" t="str">
            <v xml:space="preserve"> </v>
          </cell>
        </row>
        <row r="246">
          <cell r="HQ246" t="b">
            <v>0</v>
          </cell>
          <cell r="HR246" t="str">
            <v xml:space="preserve"> </v>
          </cell>
        </row>
        <row r="247">
          <cell r="HQ247" t="str">
            <v xml:space="preserve"> </v>
          </cell>
          <cell r="HR247" t="str">
            <v xml:space="preserve"> </v>
          </cell>
        </row>
        <row r="248">
          <cell r="HQ248" t="str">
            <v xml:space="preserve"> </v>
          </cell>
          <cell r="HR248" t="str">
            <v xml:space="preserve"> </v>
          </cell>
        </row>
        <row r="252"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X252">
            <v>1</v>
          </cell>
          <cell r="AY252">
            <v>1</v>
          </cell>
          <cell r="AZ252">
            <v>1</v>
          </cell>
          <cell r="BA252">
            <v>1</v>
          </cell>
          <cell r="BB252">
            <v>1</v>
          </cell>
          <cell r="BE252">
            <v>1</v>
          </cell>
          <cell r="BF252">
            <v>1</v>
          </cell>
          <cell r="BG252">
            <v>1</v>
          </cell>
          <cell r="BH252">
            <v>1</v>
          </cell>
          <cell r="BI252">
            <v>1</v>
          </cell>
          <cell r="BL252">
            <v>1</v>
          </cell>
          <cell r="BM252">
            <v>1</v>
          </cell>
          <cell r="BN252">
            <v>1</v>
          </cell>
          <cell r="BO252">
            <v>1</v>
          </cell>
          <cell r="BP252">
            <v>1</v>
          </cell>
          <cell r="BS252">
            <v>1</v>
          </cell>
          <cell r="BT252">
            <v>1</v>
          </cell>
          <cell r="BU252">
            <v>1</v>
          </cell>
          <cell r="BV252">
            <v>1</v>
          </cell>
          <cell r="BW252">
            <v>1</v>
          </cell>
          <cell r="BZ252">
            <v>1</v>
          </cell>
          <cell r="CA252">
            <v>1</v>
          </cell>
          <cell r="CB252">
            <v>1</v>
          </cell>
          <cell r="CC252">
            <v>1</v>
          </cell>
          <cell r="CD252">
            <v>1</v>
          </cell>
          <cell r="CG252">
            <v>1</v>
          </cell>
          <cell r="CH252">
            <v>1</v>
          </cell>
          <cell r="CI252">
            <v>1</v>
          </cell>
          <cell r="CJ252">
            <v>1</v>
          </cell>
          <cell r="CK252">
            <v>1</v>
          </cell>
          <cell r="CN252">
            <v>1</v>
          </cell>
          <cell r="CO252">
            <v>1</v>
          </cell>
          <cell r="CP252">
            <v>1</v>
          </cell>
          <cell r="CQ252">
            <v>1</v>
          </cell>
          <cell r="CR252">
            <v>1</v>
          </cell>
          <cell r="CU252">
            <v>1</v>
          </cell>
          <cell r="CV252">
            <v>1</v>
          </cell>
          <cell r="CW252">
            <v>1</v>
          </cell>
          <cell r="CX252">
            <v>1</v>
          </cell>
          <cell r="CY252">
            <v>1</v>
          </cell>
          <cell r="DB252">
            <v>1</v>
          </cell>
          <cell r="DC252">
            <v>1</v>
          </cell>
          <cell r="DD252">
            <v>1</v>
          </cell>
          <cell r="DE252">
            <v>1</v>
          </cell>
          <cell r="DF252">
            <v>1</v>
          </cell>
          <cell r="DI252">
            <v>1</v>
          </cell>
          <cell r="DJ252">
            <v>1</v>
          </cell>
          <cell r="DK252">
            <v>1</v>
          </cell>
          <cell r="DL252">
            <v>1</v>
          </cell>
          <cell r="DM252">
            <v>1</v>
          </cell>
          <cell r="DP252">
            <v>1</v>
          </cell>
          <cell r="DQ252">
            <v>1</v>
          </cell>
          <cell r="DR252">
            <v>1</v>
          </cell>
          <cell r="DS252">
            <v>1</v>
          </cell>
          <cell r="DT252">
            <v>1</v>
          </cell>
          <cell r="DW252">
            <v>1</v>
          </cell>
          <cell r="DX252">
            <v>1</v>
          </cell>
          <cell r="DY252">
            <v>1</v>
          </cell>
          <cell r="DZ252">
            <v>1</v>
          </cell>
          <cell r="EA252">
            <v>1</v>
          </cell>
          <cell r="ED252">
            <v>1</v>
          </cell>
          <cell r="EE252">
            <v>1</v>
          </cell>
          <cell r="EF252">
            <v>1</v>
          </cell>
          <cell r="EG252">
            <v>1</v>
          </cell>
          <cell r="EH252">
            <v>1</v>
          </cell>
          <cell r="EK252">
            <v>1</v>
          </cell>
          <cell r="EL252">
            <v>1</v>
          </cell>
          <cell r="EM252">
            <v>1</v>
          </cell>
          <cell r="EN252">
            <v>1</v>
          </cell>
          <cell r="EO252">
            <v>1</v>
          </cell>
          <cell r="ER252">
            <v>1</v>
          </cell>
          <cell r="ES252">
            <v>1</v>
          </cell>
          <cell r="ET252">
            <v>1</v>
          </cell>
          <cell r="EU252">
            <v>1</v>
          </cell>
          <cell r="EV252">
            <v>1</v>
          </cell>
          <cell r="EY252">
            <v>1</v>
          </cell>
          <cell r="EZ252">
            <v>1</v>
          </cell>
          <cell r="FA252">
            <v>1</v>
          </cell>
          <cell r="FB252">
            <v>1</v>
          </cell>
          <cell r="FC252">
            <v>1</v>
          </cell>
          <cell r="FF252">
            <v>1</v>
          </cell>
          <cell r="FG252">
            <v>1</v>
          </cell>
          <cell r="FH252">
            <v>1</v>
          </cell>
          <cell r="FI252">
            <v>1</v>
          </cell>
          <cell r="FJ252">
            <v>1</v>
          </cell>
          <cell r="FM252">
            <v>1</v>
          </cell>
          <cell r="FN252">
            <v>1</v>
          </cell>
          <cell r="FO252">
            <v>1</v>
          </cell>
          <cell r="FP252">
            <v>1</v>
          </cell>
          <cell r="FQ252">
            <v>1</v>
          </cell>
          <cell r="FT252">
            <v>1</v>
          </cell>
          <cell r="FU252">
            <v>1</v>
          </cell>
          <cell r="FV252">
            <v>1</v>
          </cell>
          <cell r="FW252">
            <v>1</v>
          </cell>
          <cell r="FX252">
            <v>1</v>
          </cell>
          <cell r="GA252">
            <v>1</v>
          </cell>
          <cell r="GB252">
            <v>1</v>
          </cell>
          <cell r="GC252">
            <v>1</v>
          </cell>
          <cell r="GD252">
            <v>1</v>
          </cell>
          <cell r="GE252">
            <v>1</v>
          </cell>
          <cell r="GH252">
            <v>1</v>
          </cell>
          <cell r="GI252">
            <v>1</v>
          </cell>
          <cell r="GJ252">
            <v>1</v>
          </cell>
          <cell r="GK252">
            <v>1</v>
          </cell>
          <cell r="GL252">
            <v>1</v>
          </cell>
          <cell r="GO252">
            <v>1</v>
          </cell>
          <cell r="GP252">
            <v>1</v>
          </cell>
          <cell r="GQ252">
            <v>1</v>
          </cell>
          <cell r="GR252">
            <v>1</v>
          </cell>
          <cell r="GS252">
            <v>1</v>
          </cell>
          <cell r="GV252">
            <v>1</v>
          </cell>
          <cell r="GW252">
            <v>1</v>
          </cell>
          <cell r="GX252">
            <v>1</v>
          </cell>
          <cell r="GY252">
            <v>1</v>
          </cell>
          <cell r="GZ252">
            <v>1</v>
          </cell>
          <cell r="HC252">
            <v>1</v>
          </cell>
          <cell r="HD252">
            <v>1</v>
          </cell>
          <cell r="HE252">
            <v>1</v>
          </cell>
          <cell r="HF252">
            <v>1</v>
          </cell>
          <cell r="HG252">
            <v>1</v>
          </cell>
          <cell r="HJ252">
            <v>1</v>
          </cell>
          <cell r="HK252">
            <v>1</v>
          </cell>
          <cell r="HL252">
            <v>1</v>
          </cell>
          <cell r="HM252">
            <v>1</v>
          </cell>
          <cell r="HN252">
            <v>1</v>
          </cell>
          <cell r="HQ252">
            <v>1</v>
          </cell>
          <cell r="HR252">
            <v>1</v>
          </cell>
          <cell r="HS252">
            <v>1</v>
          </cell>
          <cell r="HT252">
            <v>1</v>
          </cell>
          <cell r="HU252">
            <v>1</v>
          </cell>
        </row>
        <row r="253"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Q253">
            <v>1</v>
          </cell>
          <cell r="AR253">
            <v>1</v>
          </cell>
          <cell r="AS253">
            <v>1</v>
          </cell>
          <cell r="AT253">
            <v>1</v>
          </cell>
          <cell r="AU253">
            <v>1</v>
          </cell>
          <cell r="AX253">
            <v>1</v>
          </cell>
          <cell r="AY253">
            <v>1</v>
          </cell>
          <cell r="AZ253">
            <v>1</v>
          </cell>
          <cell r="BA253">
            <v>1</v>
          </cell>
          <cell r="BB253">
            <v>1</v>
          </cell>
          <cell r="BE253">
            <v>1</v>
          </cell>
          <cell r="BF253">
            <v>1</v>
          </cell>
          <cell r="BG253">
            <v>1</v>
          </cell>
          <cell r="BH253">
            <v>1</v>
          </cell>
          <cell r="BI253">
            <v>1</v>
          </cell>
          <cell r="BL253">
            <v>1</v>
          </cell>
          <cell r="BM253">
            <v>1</v>
          </cell>
          <cell r="BN253">
            <v>1</v>
          </cell>
          <cell r="BO253">
            <v>1</v>
          </cell>
          <cell r="BP253">
            <v>1</v>
          </cell>
          <cell r="BS253">
            <v>1</v>
          </cell>
          <cell r="BT253">
            <v>1</v>
          </cell>
          <cell r="BU253">
            <v>1</v>
          </cell>
          <cell r="BV253">
            <v>1</v>
          </cell>
          <cell r="BW253">
            <v>1</v>
          </cell>
          <cell r="BZ253">
            <v>1</v>
          </cell>
          <cell r="CA253">
            <v>1</v>
          </cell>
          <cell r="CB253">
            <v>1</v>
          </cell>
          <cell r="CC253">
            <v>1</v>
          </cell>
          <cell r="CD253">
            <v>1</v>
          </cell>
          <cell r="CG253">
            <v>1</v>
          </cell>
          <cell r="CH253">
            <v>1</v>
          </cell>
          <cell r="CI253">
            <v>1</v>
          </cell>
          <cell r="CJ253">
            <v>1</v>
          </cell>
          <cell r="CK253">
            <v>1</v>
          </cell>
          <cell r="CN253">
            <v>1</v>
          </cell>
          <cell r="CO253">
            <v>1</v>
          </cell>
          <cell r="CP253">
            <v>1</v>
          </cell>
          <cell r="CQ253">
            <v>1</v>
          </cell>
          <cell r="CR253">
            <v>1</v>
          </cell>
          <cell r="CU253">
            <v>1</v>
          </cell>
          <cell r="CV253">
            <v>1</v>
          </cell>
          <cell r="CW253">
            <v>1</v>
          </cell>
          <cell r="CX253">
            <v>1</v>
          </cell>
          <cell r="CY253">
            <v>1</v>
          </cell>
          <cell r="DB253">
            <v>1</v>
          </cell>
          <cell r="DC253">
            <v>1</v>
          </cell>
          <cell r="DD253">
            <v>1</v>
          </cell>
          <cell r="DE253">
            <v>1</v>
          </cell>
          <cell r="DF253">
            <v>1</v>
          </cell>
          <cell r="DI253">
            <v>1</v>
          </cell>
          <cell r="DJ253">
            <v>1</v>
          </cell>
          <cell r="DK253">
            <v>1</v>
          </cell>
          <cell r="DL253">
            <v>1</v>
          </cell>
          <cell r="DM253">
            <v>1</v>
          </cell>
          <cell r="DP253">
            <v>1</v>
          </cell>
          <cell r="DQ253">
            <v>1</v>
          </cell>
          <cell r="DR253">
            <v>1</v>
          </cell>
          <cell r="DS253">
            <v>1</v>
          </cell>
          <cell r="DT253">
            <v>1</v>
          </cell>
          <cell r="DW253">
            <v>1</v>
          </cell>
          <cell r="DX253">
            <v>1</v>
          </cell>
          <cell r="DY253">
            <v>1</v>
          </cell>
          <cell r="DZ253">
            <v>1</v>
          </cell>
          <cell r="EA253">
            <v>1</v>
          </cell>
          <cell r="ED253">
            <v>1</v>
          </cell>
          <cell r="EE253">
            <v>1</v>
          </cell>
          <cell r="EF253">
            <v>1</v>
          </cell>
          <cell r="EG253">
            <v>1</v>
          </cell>
          <cell r="EH253">
            <v>1</v>
          </cell>
          <cell r="EK253">
            <v>1</v>
          </cell>
          <cell r="EL253">
            <v>1</v>
          </cell>
          <cell r="EM253">
            <v>1</v>
          </cell>
          <cell r="EN253">
            <v>1</v>
          </cell>
          <cell r="EO253">
            <v>1</v>
          </cell>
          <cell r="ER253">
            <v>1</v>
          </cell>
          <cell r="ES253">
            <v>1</v>
          </cell>
          <cell r="ET253">
            <v>1</v>
          </cell>
          <cell r="EU253">
            <v>1</v>
          </cell>
          <cell r="EV253">
            <v>1</v>
          </cell>
          <cell r="EY253">
            <v>1</v>
          </cell>
          <cell r="EZ253">
            <v>1</v>
          </cell>
          <cell r="FA253">
            <v>1</v>
          </cell>
          <cell r="FB253">
            <v>1</v>
          </cell>
          <cell r="FC253">
            <v>1</v>
          </cell>
          <cell r="FF253">
            <v>1</v>
          </cell>
          <cell r="FG253">
            <v>1</v>
          </cell>
          <cell r="FH253">
            <v>1</v>
          </cell>
          <cell r="FI253">
            <v>1</v>
          </cell>
          <cell r="FJ253">
            <v>1</v>
          </cell>
          <cell r="FM253">
            <v>1</v>
          </cell>
          <cell r="FN253">
            <v>1</v>
          </cell>
          <cell r="FO253">
            <v>1</v>
          </cell>
          <cell r="FP253">
            <v>1</v>
          </cell>
          <cell r="FQ253">
            <v>1</v>
          </cell>
          <cell r="FT253">
            <v>1</v>
          </cell>
          <cell r="FU253">
            <v>1</v>
          </cell>
          <cell r="FV253">
            <v>1</v>
          </cell>
          <cell r="FW253">
            <v>1</v>
          </cell>
          <cell r="FX253">
            <v>1</v>
          </cell>
          <cell r="GA253">
            <v>1</v>
          </cell>
          <cell r="GB253">
            <v>1</v>
          </cell>
          <cell r="GC253">
            <v>1</v>
          </cell>
          <cell r="GD253">
            <v>1</v>
          </cell>
          <cell r="GE253">
            <v>1</v>
          </cell>
          <cell r="GH253">
            <v>1</v>
          </cell>
          <cell r="GI253">
            <v>1</v>
          </cell>
          <cell r="GJ253">
            <v>1</v>
          </cell>
          <cell r="GK253">
            <v>1</v>
          </cell>
          <cell r="GL253">
            <v>1</v>
          </cell>
          <cell r="GO253">
            <v>1</v>
          </cell>
          <cell r="GP253">
            <v>1</v>
          </cell>
          <cell r="GQ253">
            <v>1</v>
          </cell>
          <cell r="GR253">
            <v>1</v>
          </cell>
          <cell r="GS253">
            <v>1</v>
          </cell>
          <cell r="GV253">
            <v>1</v>
          </cell>
          <cell r="GW253">
            <v>1</v>
          </cell>
          <cell r="GX253">
            <v>1</v>
          </cell>
          <cell r="GY253">
            <v>1</v>
          </cell>
          <cell r="GZ253">
            <v>1</v>
          </cell>
          <cell r="HC253">
            <v>1</v>
          </cell>
          <cell r="HD253">
            <v>1</v>
          </cell>
          <cell r="HE253">
            <v>1</v>
          </cell>
          <cell r="HF253">
            <v>1</v>
          </cell>
          <cell r="HG253">
            <v>1</v>
          </cell>
          <cell r="HJ253">
            <v>1</v>
          </cell>
          <cell r="HK253">
            <v>1</v>
          </cell>
          <cell r="HL253">
            <v>1</v>
          </cell>
          <cell r="HM253">
            <v>1</v>
          </cell>
          <cell r="HN253">
            <v>1</v>
          </cell>
          <cell r="HQ253">
            <v>1</v>
          </cell>
          <cell r="HR253">
            <v>1</v>
          </cell>
          <cell r="HS253">
            <v>1</v>
          </cell>
          <cell r="HT253">
            <v>1</v>
          </cell>
          <cell r="HU253">
            <v>1</v>
          </cell>
        </row>
        <row r="254"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X254">
            <v>1</v>
          </cell>
          <cell r="AY254">
            <v>1</v>
          </cell>
          <cell r="AZ254">
            <v>1</v>
          </cell>
          <cell r="BA254">
            <v>1</v>
          </cell>
          <cell r="BB254">
            <v>1</v>
          </cell>
          <cell r="BE254">
            <v>1</v>
          </cell>
          <cell r="BF254">
            <v>1</v>
          </cell>
          <cell r="BG254">
            <v>1</v>
          </cell>
          <cell r="BH254">
            <v>1</v>
          </cell>
          <cell r="BI254">
            <v>1</v>
          </cell>
          <cell r="BL254">
            <v>1</v>
          </cell>
          <cell r="BM254">
            <v>1</v>
          </cell>
          <cell r="BN254">
            <v>1</v>
          </cell>
          <cell r="BO254">
            <v>1</v>
          </cell>
          <cell r="BP254">
            <v>1</v>
          </cell>
          <cell r="BS254">
            <v>1</v>
          </cell>
          <cell r="BT254">
            <v>1</v>
          </cell>
          <cell r="BU254">
            <v>1</v>
          </cell>
          <cell r="BV254">
            <v>1</v>
          </cell>
          <cell r="BW254">
            <v>1</v>
          </cell>
          <cell r="BZ254">
            <v>1</v>
          </cell>
          <cell r="CA254">
            <v>1</v>
          </cell>
          <cell r="CB254">
            <v>1</v>
          </cell>
          <cell r="CC254">
            <v>1</v>
          </cell>
          <cell r="CD254">
            <v>1</v>
          </cell>
          <cell r="CG254">
            <v>1</v>
          </cell>
          <cell r="CH254">
            <v>1</v>
          </cell>
          <cell r="CI254">
            <v>1</v>
          </cell>
          <cell r="CJ254">
            <v>1</v>
          </cell>
          <cell r="CK254">
            <v>1</v>
          </cell>
          <cell r="CN254">
            <v>1</v>
          </cell>
          <cell r="CO254">
            <v>1</v>
          </cell>
          <cell r="CP254">
            <v>1</v>
          </cell>
          <cell r="CQ254">
            <v>1</v>
          </cell>
          <cell r="CR254">
            <v>1</v>
          </cell>
          <cell r="CU254">
            <v>1</v>
          </cell>
          <cell r="CV254">
            <v>1</v>
          </cell>
          <cell r="CW254">
            <v>1</v>
          </cell>
          <cell r="CX254">
            <v>1</v>
          </cell>
          <cell r="CY254">
            <v>1</v>
          </cell>
          <cell r="DB254">
            <v>1</v>
          </cell>
          <cell r="DC254">
            <v>1</v>
          </cell>
          <cell r="DD254">
            <v>1</v>
          </cell>
          <cell r="DE254">
            <v>1</v>
          </cell>
          <cell r="DF254">
            <v>1</v>
          </cell>
          <cell r="DI254">
            <v>1</v>
          </cell>
          <cell r="DJ254">
            <v>1</v>
          </cell>
          <cell r="DK254">
            <v>1</v>
          </cell>
          <cell r="DL254">
            <v>1</v>
          </cell>
          <cell r="DM254">
            <v>1</v>
          </cell>
          <cell r="DP254">
            <v>1</v>
          </cell>
          <cell r="DQ254">
            <v>1</v>
          </cell>
          <cell r="DR254">
            <v>1</v>
          </cell>
          <cell r="DS254">
            <v>1</v>
          </cell>
          <cell r="DT254">
            <v>1</v>
          </cell>
          <cell r="DW254">
            <v>1</v>
          </cell>
          <cell r="DX254">
            <v>1</v>
          </cell>
          <cell r="DY254">
            <v>1</v>
          </cell>
          <cell r="DZ254">
            <v>1</v>
          </cell>
          <cell r="EA254">
            <v>1</v>
          </cell>
          <cell r="ED254">
            <v>1</v>
          </cell>
          <cell r="EE254">
            <v>1</v>
          </cell>
          <cell r="EF254">
            <v>1</v>
          </cell>
          <cell r="EG254">
            <v>1</v>
          </cell>
          <cell r="EH254">
            <v>1</v>
          </cell>
          <cell r="EK254">
            <v>1</v>
          </cell>
          <cell r="EL254">
            <v>1</v>
          </cell>
          <cell r="EM254">
            <v>1</v>
          </cell>
          <cell r="EN254">
            <v>1</v>
          </cell>
          <cell r="EO254">
            <v>1</v>
          </cell>
          <cell r="ER254">
            <v>1</v>
          </cell>
          <cell r="ES254">
            <v>1</v>
          </cell>
          <cell r="ET254">
            <v>1</v>
          </cell>
          <cell r="EU254">
            <v>1</v>
          </cell>
          <cell r="EV254">
            <v>1</v>
          </cell>
          <cell r="EY254">
            <v>1</v>
          </cell>
          <cell r="EZ254">
            <v>1</v>
          </cell>
          <cell r="FA254">
            <v>1</v>
          </cell>
          <cell r="FB254">
            <v>1</v>
          </cell>
          <cell r="FC254">
            <v>1</v>
          </cell>
          <cell r="FF254">
            <v>1</v>
          </cell>
          <cell r="FG254">
            <v>1</v>
          </cell>
          <cell r="FH254">
            <v>1</v>
          </cell>
          <cell r="FI254">
            <v>1</v>
          </cell>
          <cell r="FJ254">
            <v>1</v>
          </cell>
          <cell r="FM254">
            <v>1</v>
          </cell>
          <cell r="FN254">
            <v>1</v>
          </cell>
          <cell r="FO254">
            <v>1</v>
          </cell>
          <cell r="FP254">
            <v>1</v>
          </cell>
          <cell r="FQ254">
            <v>1</v>
          </cell>
          <cell r="FT254">
            <v>1</v>
          </cell>
          <cell r="FU254">
            <v>1</v>
          </cell>
          <cell r="FV254">
            <v>1</v>
          </cell>
          <cell r="FW254">
            <v>1</v>
          </cell>
          <cell r="FX254">
            <v>1</v>
          </cell>
          <cell r="GA254">
            <v>1</v>
          </cell>
          <cell r="GB254">
            <v>1</v>
          </cell>
          <cell r="GC254">
            <v>1</v>
          </cell>
          <cell r="GD254">
            <v>1</v>
          </cell>
          <cell r="GE254">
            <v>1</v>
          </cell>
          <cell r="GH254">
            <v>1</v>
          </cell>
          <cell r="GI254">
            <v>1</v>
          </cell>
          <cell r="GJ254">
            <v>1</v>
          </cell>
          <cell r="GK254">
            <v>1</v>
          </cell>
          <cell r="GL254">
            <v>1</v>
          </cell>
          <cell r="GO254">
            <v>1</v>
          </cell>
          <cell r="GP254">
            <v>1</v>
          </cell>
          <cell r="GQ254">
            <v>1</v>
          </cell>
          <cell r="GR254">
            <v>1</v>
          </cell>
          <cell r="GS254">
            <v>1</v>
          </cell>
          <cell r="GV254">
            <v>1</v>
          </cell>
          <cell r="GW254">
            <v>1</v>
          </cell>
          <cell r="GX254">
            <v>1</v>
          </cell>
          <cell r="GY254">
            <v>1</v>
          </cell>
          <cell r="GZ254">
            <v>1</v>
          </cell>
          <cell r="HC254">
            <v>1</v>
          </cell>
          <cell r="HD254">
            <v>1</v>
          </cell>
          <cell r="HE254">
            <v>1</v>
          </cell>
          <cell r="HF254">
            <v>1</v>
          </cell>
          <cell r="HG254">
            <v>1</v>
          </cell>
          <cell r="HJ254">
            <v>1</v>
          </cell>
          <cell r="HK254">
            <v>1</v>
          </cell>
          <cell r="HL254">
            <v>1</v>
          </cell>
          <cell r="HM254">
            <v>1</v>
          </cell>
          <cell r="HN254">
            <v>1</v>
          </cell>
          <cell r="HQ254">
            <v>1</v>
          </cell>
          <cell r="HR254">
            <v>1</v>
          </cell>
          <cell r="HS254">
            <v>1</v>
          </cell>
          <cell r="HT254">
            <v>1</v>
          </cell>
          <cell r="HU254">
            <v>1</v>
          </cell>
        </row>
        <row r="255"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Q255">
            <v>1</v>
          </cell>
          <cell r="AR255">
            <v>1</v>
          </cell>
          <cell r="AS255">
            <v>1</v>
          </cell>
          <cell r="AT255">
            <v>1</v>
          </cell>
          <cell r="AU255">
            <v>1</v>
          </cell>
          <cell r="AX255">
            <v>1</v>
          </cell>
          <cell r="AY255">
            <v>1</v>
          </cell>
          <cell r="AZ255">
            <v>1</v>
          </cell>
          <cell r="BA255">
            <v>1</v>
          </cell>
          <cell r="BB255">
            <v>1</v>
          </cell>
          <cell r="BE255">
            <v>1</v>
          </cell>
          <cell r="BF255">
            <v>1</v>
          </cell>
          <cell r="BG255">
            <v>1</v>
          </cell>
          <cell r="BH255">
            <v>1</v>
          </cell>
          <cell r="BI255">
            <v>1</v>
          </cell>
          <cell r="BL255">
            <v>1</v>
          </cell>
          <cell r="BM255">
            <v>1</v>
          </cell>
          <cell r="BN255">
            <v>1</v>
          </cell>
          <cell r="BO255">
            <v>1</v>
          </cell>
          <cell r="BP255">
            <v>1</v>
          </cell>
          <cell r="BS255">
            <v>1</v>
          </cell>
          <cell r="BT255">
            <v>1</v>
          </cell>
          <cell r="BU255">
            <v>1</v>
          </cell>
          <cell r="BV255">
            <v>1</v>
          </cell>
          <cell r="BW255">
            <v>1</v>
          </cell>
          <cell r="BZ255">
            <v>1</v>
          </cell>
          <cell r="CA255">
            <v>1</v>
          </cell>
          <cell r="CB255">
            <v>1</v>
          </cell>
          <cell r="CC255">
            <v>1</v>
          </cell>
          <cell r="CD255">
            <v>1</v>
          </cell>
          <cell r="CG255">
            <v>1</v>
          </cell>
          <cell r="CH255">
            <v>1</v>
          </cell>
          <cell r="CI255">
            <v>1</v>
          </cell>
          <cell r="CJ255">
            <v>1</v>
          </cell>
          <cell r="CK255">
            <v>1</v>
          </cell>
          <cell r="CN255">
            <v>1</v>
          </cell>
          <cell r="CO255">
            <v>1</v>
          </cell>
          <cell r="CP255">
            <v>1</v>
          </cell>
          <cell r="CQ255">
            <v>1</v>
          </cell>
          <cell r="CR255">
            <v>1</v>
          </cell>
          <cell r="CU255">
            <v>1</v>
          </cell>
          <cell r="CV255">
            <v>1</v>
          </cell>
          <cell r="CW255">
            <v>1</v>
          </cell>
          <cell r="CX255">
            <v>1</v>
          </cell>
          <cell r="CY255">
            <v>1</v>
          </cell>
          <cell r="DB255">
            <v>1</v>
          </cell>
          <cell r="DC255">
            <v>1</v>
          </cell>
          <cell r="DD255">
            <v>1</v>
          </cell>
          <cell r="DE255">
            <v>1</v>
          </cell>
          <cell r="DF255">
            <v>1</v>
          </cell>
          <cell r="DI255">
            <v>1</v>
          </cell>
          <cell r="DJ255">
            <v>1</v>
          </cell>
          <cell r="DK255">
            <v>1</v>
          </cell>
          <cell r="DL255">
            <v>1</v>
          </cell>
          <cell r="DM255">
            <v>1</v>
          </cell>
          <cell r="DP255">
            <v>1</v>
          </cell>
          <cell r="DQ255">
            <v>1</v>
          </cell>
          <cell r="DR255">
            <v>1</v>
          </cell>
          <cell r="DS255">
            <v>1</v>
          </cell>
          <cell r="DT255">
            <v>1</v>
          </cell>
          <cell r="DW255">
            <v>1</v>
          </cell>
          <cell r="DX255">
            <v>1</v>
          </cell>
          <cell r="DY255">
            <v>1</v>
          </cell>
          <cell r="DZ255">
            <v>1</v>
          </cell>
          <cell r="EA255">
            <v>1</v>
          </cell>
          <cell r="ED255">
            <v>1</v>
          </cell>
          <cell r="EE255">
            <v>1</v>
          </cell>
          <cell r="EF255">
            <v>1</v>
          </cell>
          <cell r="EG255">
            <v>1</v>
          </cell>
          <cell r="EH255">
            <v>1</v>
          </cell>
          <cell r="EK255">
            <v>1</v>
          </cell>
          <cell r="EL255">
            <v>1</v>
          </cell>
          <cell r="EM255">
            <v>1</v>
          </cell>
          <cell r="EN255">
            <v>1</v>
          </cell>
          <cell r="EO255">
            <v>1</v>
          </cell>
          <cell r="ER255">
            <v>1</v>
          </cell>
          <cell r="ES255">
            <v>1</v>
          </cell>
          <cell r="ET255">
            <v>1</v>
          </cell>
          <cell r="EU255">
            <v>1</v>
          </cell>
          <cell r="EV255">
            <v>1</v>
          </cell>
          <cell r="EY255">
            <v>1</v>
          </cell>
          <cell r="EZ255">
            <v>1</v>
          </cell>
          <cell r="FA255">
            <v>1</v>
          </cell>
          <cell r="FB255">
            <v>1</v>
          </cell>
          <cell r="FC255">
            <v>1</v>
          </cell>
          <cell r="FF255">
            <v>1</v>
          </cell>
          <cell r="FG255">
            <v>1</v>
          </cell>
          <cell r="FH255">
            <v>1</v>
          </cell>
          <cell r="FI255">
            <v>1</v>
          </cell>
          <cell r="FJ255">
            <v>1</v>
          </cell>
          <cell r="FM255">
            <v>1</v>
          </cell>
          <cell r="FN255">
            <v>1</v>
          </cell>
          <cell r="FO255">
            <v>1</v>
          </cell>
          <cell r="FP255">
            <v>1</v>
          </cell>
          <cell r="FQ255">
            <v>1</v>
          </cell>
          <cell r="FT255">
            <v>1</v>
          </cell>
          <cell r="FU255">
            <v>1</v>
          </cell>
          <cell r="FV255">
            <v>1</v>
          </cell>
          <cell r="FW255">
            <v>1</v>
          </cell>
          <cell r="FX255">
            <v>1</v>
          </cell>
          <cell r="GA255">
            <v>1</v>
          </cell>
          <cell r="GB255">
            <v>1</v>
          </cell>
          <cell r="GC255">
            <v>1</v>
          </cell>
          <cell r="GD255">
            <v>1</v>
          </cell>
          <cell r="GE255">
            <v>1</v>
          </cell>
          <cell r="GH255">
            <v>1</v>
          </cell>
          <cell r="GI255">
            <v>1</v>
          </cell>
          <cell r="GJ255">
            <v>1</v>
          </cell>
          <cell r="GK255">
            <v>1</v>
          </cell>
          <cell r="GL255">
            <v>1</v>
          </cell>
          <cell r="GO255">
            <v>1</v>
          </cell>
          <cell r="GP255">
            <v>1</v>
          </cell>
          <cell r="GQ255">
            <v>1</v>
          </cell>
          <cell r="GR255">
            <v>1</v>
          </cell>
          <cell r="GS255">
            <v>1</v>
          </cell>
          <cell r="GV255">
            <v>1</v>
          </cell>
          <cell r="GW255">
            <v>1</v>
          </cell>
          <cell r="GX255">
            <v>1</v>
          </cell>
          <cell r="GY255">
            <v>1</v>
          </cell>
          <cell r="GZ255">
            <v>1</v>
          </cell>
          <cell r="HC255">
            <v>1</v>
          </cell>
          <cell r="HD255">
            <v>1</v>
          </cell>
          <cell r="HE255">
            <v>1</v>
          </cell>
          <cell r="HF255">
            <v>1</v>
          </cell>
          <cell r="HG255">
            <v>1</v>
          </cell>
          <cell r="HJ255">
            <v>1</v>
          </cell>
          <cell r="HK255">
            <v>1</v>
          </cell>
          <cell r="HL255">
            <v>1</v>
          </cell>
          <cell r="HM255">
            <v>1</v>
          </cell>
          <cell r="HN255">
            <v>1</v>
          </cell>
          <cell r="HQ255">
            <v>1</v>
          </cell>
          <cell r="HR255">
            <v>1</v>
          </cell>
          <cell r="HS255">
            <v>1</v>
          </cell>
          <cell r="HT255">
            <v>1</v>
          </cell>
          <cell r="HU255">
            <v>1</v>
          </cell>
        </row>
        <row r="256">
          <cell r="V256">
            <v>0</v>
          </cell>
          <cell r="W256">
            <v>0</v>
          </cell>
          <cell r="Y256">
            <v>0</v>
          </cell>
          <cell r="Z256">
            <v>0</v>
          </cell>
          <cell r="AC256">
            <v>0</v>
          </cell>
          <cell r="AD256">
            <v>0</v>
          </cell>
          <cell r="AF256">
            <v>0</v>
          </cell>
          <cell r="AG256">
            <v>0</v>
          </cell>
          <cell r="AJ256">
            <v>0</v>
          </cell>
          <cell r="AK256">
            <v>0</v>
          </cell>
          <cell r="AM256">
            <v>0</v>
          </cell>
          <cell r="AN256">
            <v>0</v>
          </cell>
          <cell r="AQ256">
            <v>1</v>
          </cell>
          <cell r="AR256">
            <v>1</v>
          </cell>
          <cell r="AT256">
            <v>1</v>
          </cell>
          <cell r="AU256">
            <v>1</v>
          </cell>
          <cell r="AX256">
            <v>1</v>
          </cell>
          <cell r="AY256">
            <v>1</v>
          </cell>
          <cell r="BA256">
            <v>1</v>
          </cell>
          <cell r="BB256">
            <v>1</v>
          </cell>
          <cell r="BE256">
            <v>1</v>
          </cell>
          <cell r="BF256">
            <v>1</v>
          </cell>
          <cell r="BH256">
            <v>1</v>
          </cell>
          <cell r="BI256">
            <v>1</v>
          </cell>
          <cell r="BL256">
            <v>1</v>
          </cell>
          <cell r="BM256">
            <v>1</v>
          </cell>
          <cell r="BO256">
            <v>1</v>
          </cell>
          <cell r="BP256">
            <v>1</v>
          </cell>
          <cell r="BS256">
            <v>1</v>
          </cell>
          <cell r="BT256">
            <v>1</v>
          </cell>
          <cell r="BV256">
            <v>1</v>
          </cell>
          <cell r="BW256">
            <v>1</v>
          </cell>
          <cell r="BZ256">
            <v>1</v>
          </cell>
          <cell r="CA256">
            <v>1</v>
          </cell>
          <cell r="CC256">
            <v>1</v>
          </cell>
          <cell r="CD256">
            <v>1</v>
          </cell>
          <cell r="CG256">
            <v>1</v>
          </cell>
          <cell r="CH256">
            <v>1</v>
          </cell>
          <cell r="CJ256">
            <v>1</v>
          </cell>
          <cell r="CK256">
            <v>1</v>
          </cell>
          <cell r="CN256">
            <v>1</v>
          </cell>
          <cell r="CO256">
            <v>1</v>
          </cell>
          <cell r="CQ256">
            <v>1</v>
          </cell>
          <cell r="CR256">
            <v>1</v>
          </cell>
          <cell r="CU256">
            <v>1</v>
          </cell>
          <cell r="CV256">
            <v>1</v>
          </cell>
          <cell r="CX256">
            <v>1</v>
          </cell>
          <cell r="CY256">
            <v>1</v>
          </cell>
          <cell r="DB256">
            <v>1</v>
          </cell>
          <cell r="DC256">
            <v>1</v>
          </cell>
          <cell r="DE256">
            <v>1</v>
          </cell>
          <cell r="DF256">
            <v>1</v>
          </cell>
          <cell r="DI256">
            <v>1</v>
          </cell>
          <cell r="DJ256">
            <v>1</v>
          </cell>
          <cell r="DL256">
            <v>1</v>
          </cell>
          <cell r="DM256">
            <v>1</v>
          </cell>
          <cell r="DP256">
            <v>1</v>
          </cell>
          <cell r="DQ256">
            <v>1</v>
          </cell>
          <cell r="DS256">
            <v>1</v>
          </cell>
          <cell r="DT256">
            <v>1</v>
          </cell>
          <cell r="DW256">
            <v>1</v>
          </cell>
          <cell r="DX256">
            <v>1</v>
          </cell>
          <cell r="DZ256">
            <v>1</v>
          </cell>
          <cell r="EA256">
            <v>1</v>
          </cell>
          <cell r="ED256">
            <v>1</v>
          </cell>
          <cell r="EE256">
            <v>1</v>
          </cell>
          <cell r="EG256">
            <v>1</v>
          </cell>
          <cell r="EH256">
            <v>1</v>
          </cell>
          <cell r="EK256">
            <v>1</v>
          </cell>
          <cell r="EL256">
            <v>1</v>
          </cell>
          <cell r="EN256">
            <v>1</v>
          </cell>
          <cell r="EO256">
            <v>1</v>
          </cell>
          <cell r="ER256">
            <v>1</v>
          </cell>
          <cell r="ES256">
            <v>1</v>
          </cell>
          <cell r="EU256">
            <v>1</v>
          </cell>
          <cell r="EV256">
            <v>1</v>
          </cell>
          <cell r="EY256">
            <v>1</v>
          </cell>
          <cell r="EZ256">
            <v>1</v>
          </cell>
          <cell r="FB256">
            <v>1</v>
          </cell>
          <cell r="FC256">
            <v>1</v>
          </cell>
          <cell r="FF256">
            <v>1</v>
          </cell>
          <cell r="FG256">
            <v>1</v>
          </cell>
          <cell r="FI256">
            <v>1</v>
          </cell>
          <cell r="FJ256">
            <v>1</v>
          </cell>
          <cell r="FM256">
            <v>1</v>
          </cell>
          <cell r="FN256">
            <v>1</v>
          </cell>
          <cell r="FP256">
            <v>1</v>
          </cell>
          <cell r="FQ256">
            <v>1</v>
          </cell>
          <cell r="FT256">
            <v>1</v>
          </cell>
          <cell r="FU256">
            <v>1</v>
          </cell>
          <cell r="FW256">
            <v>1</v>
          </cell>
          <cell r="FX256">
            <v>1</v>
          </cell>
          <cell r="GA256">
            <v>1</v>
          </cell>
          <cell r="GB256">
            <v>1</v>
          </cell>
          <cell r="GD256">
            <v>1</v>
          </cell>
          <cell r="GE256">
            <v>1</v>
          </cell>
          <cell r="GH256">
            <v>1</v>
          </cell>
          <cell r="GI256">
            <v>1</v>
          </cell>
          <cell r="GK256">
            <v>1</v>
          </cell>
          <cell r="GL256">
            <v>1</v>
          </cell>
          <cell r="GO256">
            <v>1</v>
          </cell>
          <cell r="GP256">
            <v>1</v>
          </cell>
          <cell r="GR256">
            <v>1</v>
          </cell>
          <cell r="GS256">
            <v>1</v>
          </cell>
          <cell r="GV256">
            <v>1</v>
          </cell>
          <cell r="GW256">
            <v>1</v>
          </cell>
          <cell r="GY256">
            <v>1</v>
          </cell>
          <cell r="GZ256">
            <v>1</v>
          </cell>
          <cell r="HC256">
            <v>1</v>
          </cell>
          <cell r="HD256">
            <v>1</v>
          </cell>
          <cell r="HF256">
            <v>1</v>
          </cell>
          <cell r="HG256">
            <v>1</v>
          </cell>
          <cell r="HJ256">
            <v>1</v>
          </cell>
          <cell r="HK256">
            <v>1</v>
          </cell>
          <cell r="HM256">
            <v>1</v>
          </cell>
          <cell r="HN256">
            <v>1</v>
          </cell>
          <cell r="HQ256">
            <v>1</v>
          </cell>
          <cell r="HR256">
            <v>1</v>
          </cell>
          <cell r="HT256">
            <v>1</v>
          </cell>
          <cell r="HU256">
            <v>1</v>
          </cell>
        </row>
        <row r="260">
          <cell r="V260">
            <v>100</v>
          </cell>
          <cell r="AC260">
            <v>100</v>
          </cell>
          <cell r="AJ260">
            <v>100</v>
          </cell>
          <cell r="AQ260">
            <v>100</v>
          </cell>
          <cell r="AX260">
            <v>100</v>
          </cell>
          <cell r="BE260">
            <v>100</v>
          </cell>
          <cell r="BL260">
            <v>100</v>
          </cell>
          <cell r="BS260">
            <v>100</v>
          </cell>
          <cell r="BZ260">
            <v>100</v>
          </cell>
          <cell r="CG260">
            <v>100</v>
          </cell>
          <cell r="CN260">
            <v>100</v>
          </cell>
          <cell r="CU260">
            <v>100</v>
          </cell>
          <cell r="DB260">
            <v>100</v>
          </cell>
          <cell r="DI260">
            <v>100</v>
          </cell>
          <cell r="DP260">
            <v>100</v>
          </cell>
          <cell r="DW260">
            <v>100</v>
          </cell>
          <cell r="ED260">
            <v>100</v>
          </cell>
          <cell r="EK260">
            <v>100</v>
          </cell>
          <cell r="ER260">
            <v>100</v>
          </cell>
          <cell r="EY260">
            <v>100</v>
          </cell>
          <cell r="FF260">
            <v>100</v>
          </cell>
          <cell r="FM260">
            <v>100</v>
          </cell>
          <cell r="FT260">
            <v>100</v>
          </cell>
          <cell r="GA260">
            <v>100</v>
          </cell>
          <cell r="GH260">
            <v>100</v>
          </cell>
          <cell r="GO260">
            <v>100</v>
          </cell>
          <cell r="GV260">
            <v>100</v>
          </cell>
          <cell r="HC260">
            <v>100</v>
          </cell>
          <cell r="HJ260">
            <v>100</v>
          </cell>
          <cell r="HQ260">
            <v>100</v>
          </cell>
        </row>
        <row r="261">
          <cell r="V261">
            <v>1000</v>
          </cell>
          <cell r="AC261">
            <v>1000</v>
          </cell>
          <cell r="AJ261">
            <v>1000</v>
          </cell>
          <cell r="AQ261">
            <v>1000</v>
          </cell>
          <cell r="AX261">
            <v>1000</v>
          </cell>
          <cell r="BE261">
            <v>1000</v>
          </cell>
          <cell r="BL261">
            <v>1000</v>
          </cell>
          <cell r="BS261">
            <v>1000</v>
          </cell>
          <cell r="BZ261">
            <v>1000</v>
          </cell>
          <cell r="CG261">
            <v>0.01</v>
          </cell>
          <cell r="CN261">
            <v>1000</v>
          </cell>
          <cell r="CU261">
            <v>0.01</v>
          </cell>
          <cell r="DB261">
            <v>0.01</v>
          </cell>
          <cell r="DI261">
            <v>0.01</v>
          </cell>
          <cell r="DP261">
            <v>0.01</v>
          </cell>
          <cell r="DW261">
            <v>0.01</v>
          </cell>
          <cell r="ED261">
            <v>0.01</v>
          </cell>
          <cell r="EK261">
            <v>0.01</v>
          </cell>
          <cell r="ER261">
            <v>0.01</v>
          </cell>
          <cell r="EY261">
            <v>0.01</v>
          </cell>
          <cell r="FF261">
            <v>0.01</v>
          </cell>
          <cell r="FM261">
            <v>0.01</v>
          </cell>
          <cell r="FT261">
            <v>0.01</v>
          </cell>
          <cell r="GA261">
            <v>0.01</v>
          </cell>
          <cell r="GH261">
            <v>0.01</v>
          </cell>
          <cell r="GO261">
            <v>0.01</v>
          </cell>
          <cell r="GV261">
            <v>0.01</v>
          </cell>
          <cell r="HC261">
            <v>0.01</v>
          </cell>
          <cell r="HJ261">
            <v>0.01</v>
          </cell>
          <cell r="HQ261">
            <v>0.01</v>
          </cell>
        </row>
        <row r="262">
          <cell r="V262">
            <v>1</v>
          </cell>
          <cell r="AC262">
            <v>1</v>
          </cell>
          <cell r="AJ262">
            <v>1</v>
          </cell>
          <cell r="AQ262">
            <v>1</v>
          </cell>
          <cell r="AX262">
            <v>1</v>
          </cell>
          <cell r="BE262">
            <v>1</v>
          </cell>
          <cell r="BL262">
            <v>1</v>
          </cell>
          <cell r="BS262">
            <v>1</v>
          </cell>
          <cell r="BZ262">
            <v>1</v>
          </cell>
          <cell r="CG262">
            <v>1</v>
          </cell>
          <cell r="CN262">
            <v>1</v>
          </cell>
          <cell r="CU262">
            <v>1</v>
          </cell>
          <cell r="DB262">
            <v>1</v>
          </cell>
          <cell r="DI262">
            <v>1</v>
          </cell>
          <cell r="DP262">
            <v>1</v>
          </cell>
          <cell r="DW262">
            <v>1</v>
          </cell>
          <cell r="ED262">
            <v>1</v>
          </cell>
          <cell r="EK262">
            <v>1</v>
          </cell>
          <cell r="ER262">
            <v>1</v>
          </cell>
          <cell r="EY262">
            <v>1</v>
          </cell>
          <cell r="FF262">
            <v>1</v>
          </cell>
          <cell r="FM262">
            <v>1</v>
          </cell>
          <cell r="FT262">
            <v>1</v>
          </cell>
          <cell r="GA262">
            <v>1</v>
          </cell>
          <cell r="GH262">
            <v>1</v>
          </cell>
          <cell r="GO262">
            <v>1</v>
          </cell>
          <cell r="GV262">
            <v>1</v>
          </cell>
          <cell r="HC262">
            <v>1</v>
          </cell>
          <cell r="HJ262">
            <v>1</v>
          </cell>
          <cell r="HQ262">
            <v>1</v>
          </cell>
        </row>
        <row r="263">
          <cell r="V263">
            <v>1</v>
          </cell>
          <cell r="AC263">
            <v>1</v>
          </cell>
          <cell r="AJ263">
            <v>1</v>
          </cell>
          <cell r="AQ263">
            <v>1</v>
          </cell>
          <cell r="AX263">
            <v>1</v>
          </cell>
          <cell r="BE263">
            <v>1</v>
          </cell>
          <cell r="BL263">
            <v>1</v>
          </cell>
          <cell r="BS263">
            <v>1</v>
          </cell>
          <cell r="BZ263">
            <v>1</v>
          </cell>
          <cell r="CG263">
            <v>1</v>
          </cell>
          <cell r="CN263">
            <v>1</v>
          </cell>
          <cell r="CU263">
            <v>1</v>
          </cell>
          <cell r="DB263">
            <v>1</v>
          </cell>
          <cell r="DI263">
            <v>1</v>
          </cell>
          <cell r="DP263">
            <v>1</v>
          </cell>
          <cell r="DW263">
            <v>1</v>
          </cell>
          <cell r="ED263">
            <v>1</v>
          </cell>
          <cell r="EK263">
            <v>1</v>
          </cell>
          <cell r="ER263">
            <v>1</v>
          </cell>
          <cell r="EY263">
            <v>1</v>
          </cell>
          <cell r="FF263">
            <v>1</v>
          </cell>
          <cell r="FM263">
            <v>1</v>
          </cell>
          <cell r="FT263">
            <v>1</v>
          </cell>
          <cell r="GA263">
            <v>1</v>
          </cell>
          <cell r="GH263">
            <v>1</v>
          </cell>
          <cell r="GO263">
            <v>1</v>
          </cell>
          <cell r="GV263">
            <v>1</v>
          </cell>
          <cell r="HC263">
            <v>1</v>
          </cell>
          <cell r="HJ263">
            <v>1</v>
          </cell>
          <cell r="HQ263">
            <v>1</v>
          </cell>
        </row>
        <row r="265">
          <cell r="V265">
            <v>0</v>
          </cell>
          <cell r="AC265">
            <v>0</v>
          </cell>
          <cell r="AJ265">
            <v>0</v>
          </cell>
          <cell r="AQ265">
            <v>0</v>
          </cell>
          <cell r="AX265">
            <v>0</v>
          </cell>
          <cell r="BE265">
            <v>0</v>
          </cell>
          <cell r="BL265">
            <v>0</v>
          </cell>
          <cell r="BS265">
            <v>0</v>
          </cell>
          <cell r="BZ265">
            <v>0</v>
          </cell>
          <cell r="CG265">
            <v>0</v>
          </cell>
          <cell r="CN265">
            <v>0</v>
          </cell>
          <cell r="CU265">
            <v>0</v>
          </cell>
          <cell r="DB265">
            <v>0</v>
          </cell>
          <cell r="DI265">
            <v>0</v>
          </cell>
          <cell r="DP265">
            <v>0</v>
          </cell>
          <cell r="DW265">
            <v>0</v>
          </cell>
          <cell r="ED265">
            <v>0</v>
          </cell>
          <cell r="EK265">
            <v>0</v>
          </cell>
          <cell r="ER265">
            <v>0</v>
          </cell>
          <cell r="EY265">
            <v>0</v>
          </cell>
          <cell r="FF265">
            <v>0</v>
          </cell>
          <cell r="FM265">
            <v>0</v>
          </cell>
          <cell r="FT265">
            <v>0</v>
          </cell>
          <cell r="GA265">
            <v>0</v>
          </cell>
          <cell r="GH265">
            <v>0</v>
          </cell>
          <cell r="GO265">
            <v>0</v>
          </cell>
          <cell r="GV265">
            <v>0</v>
          </cell>
          <cell r="HC265">
            <v>0</v>
          </cell>
          <cell r="HJ265">
            <v>0</v>
          </cell>
          <cell r="HQ265">
            <v>0</v>
          </cell>
        </row>
        <row r="269">
          <cell r="V269" t="str">
            <v>HC</v>
          </cell>
          <cell r="W269" t="str">
            <v>-</v>
          </cell>
          <cell r="X269" t="str">
            <v>-</v>
          </cell>
          <cell r="Y269" t="str">
            <v>-</v>
          </cell>
          <cell r="Z269" t="str">
            <v>-</v>
          </cell>
          <cell r="AA269" t="str">
            <v>-</v>
          </cell>
          <cell r="AC269" t="str">
            <v>steam</v>
          </cell>
          <cell r="AD269" t="str">
            <v>-</v>
          </cell>
          <cell r="AE269" t="str">
            <v>-</v>
          </cell>
          <cell r="AF269" t="str">
            <v>-</v>
          </cell>
          <cell r="AG269" t="str">
            <v>-</v>
          </cell>
          <cell r="AH269" t="str">
            <v>-</v>
          </cell>
          <cell r="AJ269" t="str">
            <v>HC</v>
          </cell>
          <cell r="AK269" t="str">
            <v>-</v>
          </cell>
          <cell r="AL269" t="str">
            <v>-</v>
          </cell>
          <cell r="AM269" t="str">
            <v>-</v>
          </cell>
          <cell r="AN269" t="str">
            <v>-</v>
          </cell>
          <cell r="AO269" t="str">
            <v>-</v>
          </cell>
          <cell r="AQ269" t="str">
            <v>HC</v>
          </cell>
          <cell r="AR269" t="str">
            <v>HC</v>
          </cell>
          <cell r="AS269" t="str">
            <v>HC</v>
          </cell>
          <cell r="AT269" t="str">
            <v>HC</v>
          </cell>
          <cell r="AU269" t="str">
            <v>HC</v>
          </cell>
          <cell r="AV269" t="str">
            <v>HC</v>
          </cell>
          <cell r="AX269" t="str">
            <v>HC</v>
          </cell>
          <cell r="AY269" t="str">
            <v>-</v>
          </cell>
          <cell r="AZ269" t="str">
            <v>-</v>
          </cell>
          <cell r="BA269" t="str">
            <v>-</v>
          </cell>
          <cell r="BB269" t="str">
            <v>-</v>
          </cell>
          <cell r="BC269" t="str">
            <v>-</v>
          </cell>
          <cell r="BE269" t="str">
            <v>HC</v>
          </cell>
          <cell r="BF269" t="str">
            <v>-</v>
          </cell>
          <cell r="BG269" t="str">
            <v>-</v>
          </cell>
          <cell r="BH269" t="str">
            <v>-</v>
          </cell>
          <cell r="BI269" t="str">
            <v>-</v>
          </cell>
          <cell r="BJ269" t="str">
            <v>-</v>
          </cell>
          <cell r="BL269" t="str">
            <v>HC</v>
          </cell>
          <cell r="BM269" t="str">
            <v>HC</v>
          </cell>
          <cell r="BN269" t="str">
            <v>HC</v>
          </cell>
          <cell r="BO269" t="str">
            <v>Water</v>
          </cell>
          <cell r="BP269" t="str">
            <v>LPG</v>
          </cell>
          <cell r="BQ269" t="str">
            <v>-</v>
          </cell>
          <cell r="BS269" t="str">
            <v>HC</v>
          </cell>
          <cell r="BT269" t="str">
            <v>HC</v>
          </cell>
          <cell r="BU269" t="str">
            <v>HC</v>
          </cell>
          <cell r="BV269" t="str">
            <v>HC</v>
          </cell>
          <cell r="BW269" t="str">
            <v>Water</v>
          </cell>
          <cell r="BX269" t="str">
            <v>-</v>
          </cell>
          <cell r="BZ269" t="str">
            <v>HC</v>
          </cell>
          <cell r="CA269" t="str">
            <v>-</v>
          </cell>
          <cell r="CB269" t="str">
            <v>-</v>
          </cell>
          <cell r="CC269" t="str">
            <v>-</v>
          </cell>
          <cell r="CD269" t="str">
            <v>-</v>
          </cell>
          <cell r="CE269" t="str">
            <v>-</v>
          </cell>
          <cell r="CG269" t="str">
            <v>-</v>
          </cell>
          <cell r="CH269" t="str">
            <v>-</v>
          </cell>
          <cell r="CI269" t="str">
            <v>-</v>
          </cell>
          <cell r="CJ269" t="str">
            <v>-</v>
          </cell>
          <cell r="CK269" t="str">
            <v>-</v>
          </cell>
          <cell r="CL269" t="str">
            <v>-</v>
          </cell>
          <cell r="CN269" t="str">
            <v>H.C</v>
          </cell>
          <cell r="CO269" t="str">
            <v>Water</v>
          </cell>
          <cell r="CP269" t="str">
            <v>HC</v>
          </cell>
          <cell r="CQ269" t="str">
            <v>-</v>
          </cell>
          <cell r="CR269" t="str">
            <v>-</v>
          </cell>
          <cell r="CS269" t="str">
            <v>-</v>
          </cell>
          <cell r="CU269" t="str">
            <v>-</v>
          </cell>
          <cell r="CV269" t="str">
            <v>-</v>
          </cell>
          <cell r="CW269" t="str">
            <v>-</v>
          </cell>
          <cell r="CX269" t="str">
            <v>-</v>
          </cell>
          <cell r="CY269" t="str">
            <v>-</v>
          </cell>
          <cell r="CZ269" t="str">
            <v>-</v>
          </cell>
          <cell r="DB269" t="str">
            <v>-</v>
          </cell>
          <cell r="DC269" t="str">
            <v>-</v>
          </cell>
          <cell r="DD269" t="str">
            <v>-</v>
          </cell>
          <cell r="DE269" t="str">
            <v>-</v>
          </cell>
          <cell r="DF269" t="str">
            <v>-</v>
          </cell>
          <cell r="DG269" t="str">
            <v>-</v>
          </cell>
          <cell r="DI269" t="str">
            <v>-</v>
          </cell>
          <cell r="DJ269" t="str">
            <v>-</v>
          </cell>
          <cell r="DK269" t="str">
            <v>-</v>
          </cell>
          <cell r="DL269" t="str">
            <v>-</v>
          </cell>
          <cell r="DM269" t="str">
            <v>-</v>
          </cell>
          <cell r="DN269" t="str">
            <v>-</v>
          </cell>
          <cell r="DP269" t="str">
            <v>-</v>
          </cell>
          <cell r="DQ269" t="str">
            <v>-</v>
          </cell>
          <cell r="DR269" t="str">
            <v>-</v>
          </cell>
          <cell r="DS269" t="str">
            <v>-</v>
          </cell>
          <cell r="DT269" t="str">
            <v>-</v>
          </cell>
          <cell r="DU269" t="str">
            <v>-</v>
          </cell>
          <cell r="DW269" t="str">
            <v>-</v>
          </cell>
          <cell r="DX269" t="str">
            <v>-</v>
          </cell>
          <cell r="DY269" t="str">
            <v>-</v>
          </cell>
          <cell r="DZ269" t="str">
            <v>-</v>
          </cell>
          <cell r="EA269" t="str">
            <v>-</v>
          </cell>
          <cell r="EB269" t="str">
            <v>-</v>
          </cell>
          <cell r="ED269" t="str">
            <v>-</v>
          </cell>
          <cell r="EE269" t="str">
            <v>-</v>
          </cell>
          <cell r="EF269" t="str">
            <v>-</v>
          </cell>
          <cell r="EG269" t="str">
            <v>-</v>
          </cell>
          <cell r="EH269" t="str">
            <v>-</v>
          </cell>
          <cell r="EI269" t="str">
            <v>-</v>
          </cell>
          <cell r="EK269" t="str">
            <v>-</v>
          </cell>
          <cell r="EL269" t="str">
            <v>-</v>
          </cell>
          <cell r="EM269" t="str">
            <v>-</v>
          </cell>
          <cell r="EN269" t="str">
            <v>-</v>
          </cell>
          <cell r="EO269" t="str">
            <v>-</v>
          </cell>
          <cell r="EP269" t="str">
            <v>-</v>
          </cell>
          <cell r="ER269" t="str">
            <v>-</v>
          </cell>
          <cell r="ES269" t="str">
            <v>-</v>
          </cell>
          <cell r="ET269" t="str">
            <v>-</v>
          </cell>
          <cell r="EU269" t="str">
            <v>-</v>
          </cell>
          <cell r="EV269" t="str">
            <v>-</v>
          </cell>
          <cell r="EW269" t="str">
            <v>-</v>
          </cell>
          <cell r="EY269" t="str">
            <v>-</v>
          </cell>
          <cell r="EZ269" t="str">
            <v>-</v>
          </cell>
          <cell r="FA269" t="str">
            <v>-</v>
          </cell>
          <cell r="FB269" t="str">
            <v>-</v>
          </cell>
          <cell r="FC269" t="str">
            <v>-</v>
          </cell>
          <cell r="FD269" t="str">
            <v>-</v>
          </cell>
          <cell r="FF269" t="str">
            <v>-</v>
          </cell>
          <cell r="FG269" t="str">
            <v>-</v>
          </cell>
          <cell r="FH269" t="str">
            <v>-</v>
          </cell>
          <cell r="FI269" t="str">
            <v>-</v>
          </cell>
          <cell r="FJ269" t="str">
            <v>-</v>
          </cell>
          <cell r="FK269" t="str">
            <v>-</v>
          </cell>
          <cell r="FM269" t="str">
            <v>-</v>
          </cell>
          <cell r="FN269" t="str">
            <v>-</v>
          </cell>
          <cell r="FO269" t="str">
            <v>-</v>
          </cell>
          <cell r="FP269" t="str">
            <v>-</v>
          </cell>
          <cell r="FQ269" t="str">
            <v>-</v>
          </cell>
          <cell r="FR269" t="str">
            <v>-</v>
          </cell>
          <cell r="FT269" t="str">
            <v>-</v>
          </cell>
          <cell r="FU269" t="str">
            <v>-</v>
          </cell>
          <cell r="FV269" t="str">
            <v>-</v>
          </cell>
          <cell r="FW269" t="str">
            <v>-</v>
          </cell>
          <cell r="FX269" t="str">
            <v>-</v>
          </cell>
          <cell r="FY269" t="str">
            <v>-</v>
          </cell>
          <cell r="GA269" t="str">
            <v>-</v>
          </cell>
          <cell r="GB269" t="str">
            <v>-</v>
          </cell>
          <cell r="GC269" t="str">
            <v>-</v>
          </cell>
          <cell r="GD269" t="str">
            <v>-</v>
          </cell>
          <cell r="GE269" t="str">
            <v>-</v>
          </cell>
          <cell r="GF269" t="str">
            <v>-</v>
          </cell>
          <cell r="GH269" t="str">
            <v>-</v>
          </cell>
          <cell r="GI269" t="str">
            <v>-</v>
          </cell>
          <cell r="GJ269" t="str">
            <v>-</v>
          </cell>
          <cell r="GK269" t="str">
            <v>-</v>
          </cell>
          <cell r="GL269" t="str">
            <v>-</v>
          </cell>
          <cell r="GM269" t="str">
            <v>-</v>
          </cell>
          <cell r="GO269" t="str">
            <v>-</v>
          </cell>
          <cell r="GP269" t="str">
            <v>-</v>
          </cell>
          <cell r="GQ269" t="str">
            <v>-</v>
          </cell>
          <cell r="GR269" t="str">
            <v>-</v>
          </cell>
          <cell r="GS269" t="str">
            <v>-</v>
          </cell>
          <cell r="GT269" t="str">
            <v>-</v>
          </cell>
          <cell r="GV269" t="str">
            <v>-</v>
          </cell>
          <cell r="GW269" t="str">
            <v>-</v>
          </cell>
          <cell r="GX269" t="str">
            <v>-</v>
          </cell>
          <cell r="GY269" t="str">
            <v>-</v>
          </cell>
          <cell r="GZ269" t="str">
            <v>-</v>
          </cell>
          <cell r="HA269" t="str">
            <v>-</v>
          </cell>
          <cell r="HC269" t="str">
            <v>-</v>
          </cell>
          <cell r="HD269" t="str">
            <v>-</v>
          </cell>
          <cell r="HE269" t="str">
            <v>-</v>
          </cell>
          <cell r="HF269" t="str">
            <v>-</v>
          </cell>
          <cell r="HG269" t="str">
            <v>-</v>
          </cell>
          <cell r="HH269" t="str">
            <v>-</v>
          </cell>
          <cell r="HJ269" t="str">
            <v>-</v>
          </cell>
          <cell r="HK269" t="str">
            <v>-</v>
          </cell>
          <cell r="HL269" t="str">
            <v>-</v>
          </cell>
          <cell r="HM269" t="str">
            <v>-</v>
          </cell>
          <cell r="HN269" t="str">
            <v>-</v>
          </cell>
          <cell r="HO269" t="str">
            <v>-</v>
          </cell>
        </row>
        <row r="270">
          <cell r="V270">
            <v>139.28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C270">
            <v>271.2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J270">
            <v>35.799999999999997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Q270">
            <v>212</v>
          </cell>
          <cell r="AR270">
            <v>54</v>
          </cell>
          <cell r="AS270">
            <v>55</v>
          </cell>
          <cell r="AT270">
            <v>208</v>
          </cell>
          <cell r="AU270">
            <v>156</v>
          </cell>
          <cell r="AV270">
            <v>85</v>
          </cell>
          <cell r="AX270">
            <v>114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E270">
            <v>116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L270">
            <v>67</v>
          </cell>
          <cell r="BM270">
            <v>366</v>
          </cell>
          <cell r="BN270">
            <v>366</v>
          </cell>
          <cell r="BO270">
            <v>366</v>
          </cell>
          <cell r="BP270">
            <v>366</v>
          </cell>
          <cell r="BQ270">
            <v>0</v>
          </cell>
          <cell r="BS270">
            <v>258</v>
          </cell>
          <cell r="BT270">
            <v>349</v>
          </cell>
          <cell r="BU270">
            <v>349</v>
          </cell>
          <cell r="BV270">
            <v>250</v>
          </cell>
          <cell r="BW270">
            <v>349</v>
          </cell>
          <cell r="BX270">
            <v>0</v>
          </cell>
          <cell r="BZ270">
            <v>149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N270">
            <v>352</v>
          </cell>
          <cell r="CO270">
            <v>56</v>
          </cell>
          <cell r="CP270">
            <v>54</v>
          </cell>
          <cell r="CQ270">
            <v>0</v>
          </cell>
          <cell r="CR270">
            <v>0</v>
          </cell>
          <cell r="CS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</v>
          </cell>
          <cell r="HN270">
            <v>0</v>
          </cell>
          <cell r="HO270">
            <v>0</v>
          </cell>
        </row>
        <row r="271"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C271">
            <v>57480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J271">
            <v>1100000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Q271">
            <v>135745</v>
          </cell>
          <cell r="AR271">
            <v>14080</v>
          </cell>
          <cell r="AS271">
            <v>15453</v>
          </cell>
          <cell r="AT271">
            <v>9717</v>
          </cell>
          <cell r="AU271">
            <v>9163</v>
          </cell>
          <cell r="AV271">
            <v>1232</v>
          </cell>
          <cell r="AX271">
            <v>1311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E271">
            <v>1311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L271">
            <v>73498</v>
          </cell>
          <cell r="BM271">
            <v>1263</v>
          </cell>
          <cell r="BN271">
            <v>1263</v>
          </cell>
          <cell r="BO271">
            <v>1196</v>
          </cell>
          <cell r="BP271">
            <v>1196</v>
          </cell>
          <cell r="BQ271">
            <v>0</v>
          </cell>
          <cell r="BS271">
            <v>18823</v>
          </cell>
          <cell r="BT271">
            <v>115180</v>
          </cell>
          <cell r="BU271">
            <v>115180</v>
          </cell>
          <cell r="BV271">
            <v>13650</v>
          </cell>
          <cell r="BW271">
            <v>124468</v>
          </cell>
          <cell r="BX271">
            <v>0</v>
          </cell>
          <cell r="BZ271">
            <v>9125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N271">
            <v>26386</v>
          </cell>
          <cell r="CO271">
            <v>185</v>
          </cell>
          <cell r="CP271">
            <v>6270</v>
          </cell>
          <cell r="CQ271">
            <v>0</v>
          </cell>
          <cell r="CR271">
            <v>0</v>
          </cell>
          <cell r="CS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0</v>
          </cell>
          <cell r="DM271">
            <v>0</v>
          </cell>
          <cell r="DN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D271">
            <v>0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K271">
            <v>0</v>
          </cell>
          <cell r="EL271">
            <v>0</v>
          </cell>
          <cell r="EM271">
            <v>0</v>
          </cell>
          <cell r="EN271">
            <v>0</v>
          </cell>
          <cell r="EO271">
            <v>0</v>
          </cell>
          <cell r="EP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0</v>
          </cell>
          <cell r="HO271">
            <v>0</v>
          </cell>
        </row>
        <row r="272"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C272">
            <v>18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J272">
            <v>19.3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Q272">
            <v>63.3</v>
          </cell>
          <cell r="AR272">
            <v>3.7</v>
          </cell>
          <cell r="AS272">
            <v>3.7</v>
          </cell>
          <cell r="AT272">
            <v>6.2</v>
          </cell>
          <cell r="AU272">
            <v>5.7</v>
          </cell>
          <cell r="AV272">
            <v>4</v>
          </cell>
          <cell r="AX272">
            <v>2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E272">
            <v>2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L272">
            <v>51</v>
          </cell>
          <cell r="BM272">
            <v>29.8</v>
          </cell>
          <cell r="BN272">
            <v>29.8</v>
          </cell>
          <cell r="BO272">
            <v>29.8</v>
          </cell>
          <cell r="BP272">
            <v>29.8</v>
          </cell>
          <cell r="BQ272">
            <v>0</v>
          </cell>
          <cell r="BS272">
            <v>148.4</v>
          </cell>
          <cell r="BT272">
            <v>196.2</v>
          </cell>
          <cell r="BU272">
            <v>196.2</v>
          </cell>
          <cell r="BV272">
            <v>18</v>
          </cell>
          <cell r="BW272">
            <v>196.2</v>
          </cell>
          <cell r="BX272">
            <v>0</v>
          </cell>
          <cell r="BZ272">
            <v>28.96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N272">
            <v>104.2</v>
          </cell>
          <cell r="CO272">
            <v>13.1</v>
          </cell>
          <cell r="CP272">
            <v>3.7</v>
          </cell>
          <cell r="CQ272">
            <v>0</v>
          </cell>
          <cell r="CR272">
            <v>0</v>
          </cell>
          <cell r="CS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0</v>
          </cell>
          <cell r="DM272">
            <v>0</v>
          </cell>
          <cell r="DN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D272">
            <v>0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K272">
            <v>0</v>
          </cell>
          <cell r="EL272">
            <v>0</v>
          </cell>
          <cell r="EM272">
            <v>0</v>
          </cell>
          <cell r="EN272">
            <v>0</v>
          </cell>
          <cell r="EO272">
            <v>0</v>
          </cell>
          <cell r="EP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F272">
            <v>0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J272">
            <v>0</v>
          </cell>
          <cell r="HK272">
            <v>0</v>
          </cell>
          <cell r="HL272">
            <v>0</v>
          </cell>
          <cell r="HM272">
            <v>0</v>
          </cell>
          <cell r="HN272">
            <v>0</v>
          </cell>
          <cell r="HO272">
            <v>0</v>
          </cell>
        </row>
        <row r="273"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C273">
            <v>0.77900000000000003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J273">
            <v>0.84899999999999998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Q273">
            <v>1.016</v>
          </cell>
          <cell r="AR273">
            <v>1.014</v>
          </cell>
          <cell r="AS273">
            <v>1.014</v>
          </cell>
          <cell r="AT273">
            <v>1.0129999999999999</v>
          </cell>
          <cell r="AU273">
            <v>1.006</v>
          </cell>
          <cell r="AV273">
            <v>1.016</v>
          </cell>
          <cell r="AX273">
            <v>1.01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E273">
            <v>1.024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L273">
            <v>0.8</v>
          </cell>
          <cell r="BM273">
            <v>0.93</v>
          </cell>
          <cell r="BN273">
            <v>0.93</v>
          </cell>
          <cell r="BO273">
            <v>0.93</v>
          </cell>
          <cell r="BP273">
            <v>0.93</v>
          </cell>
          <cell r="BQ273">
            <v>0</v>
          </cell>
          <cell r="BS273">
            <v>0.86040000000000005</v>
          </cell>
          <cell r="BT273">
            <v>0.876</v>
          </cell>
          <cell r="BU273">
            <v>0.876</v>
          </cell>
          <cell r="BV273">
            <v>1</v>
          </cell>
          <cell r="BW273">
            <v>0.876</v>
          </cell>
          <cell r="BX273">
            <v>0</v>
          </cell>
          <cell r="BZ273">
            <v>1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N273">
            <v>0.90200000000000002</v>
          </cell>
          <cell r="CO273">
            <v>1.276</v>
          </cell>
          <cell r="CP273">
            <v>1.014</v>
          </cell>
          <cell r="CQ273">
            <v>0</v>
          </cell>
          <cell r="CR273">
            <v>0</v>
          </cell>
          <cell r="CS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0</v>
          </cell>
          <cell r="DM273">
            <v>0</v>
          </cell>
          <cell r="DN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D273">
            <v>0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K273">
            <v>0</v>
          </cell>
          <cell r="EL273">
            <v>0</v>
          </cell>
          <cell r="EM273">
            <v>0</v>
          </cell>
          <cell r="EN273">
            <v>0</v>
          </cell>
          <cell r="EO273">
            <v>0</v>
          </cell>
          <cell r="EP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0</v>
          </cell>
          <cell r="HG273">
            <v>0</v>
          </cell>
          <cell r="HH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</row>
        <row r="274"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C274">
            <v>1.33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J274">
            <v>1.31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Q274">
            <v>1.391</v>
          </cell>
          <cell r="AR274">
            <v>1.3560000000000001</v>
          </cell>
          <cell r="AS274">
            <v>1.3560000000000001</v>
          </cell>
          <cell r="AT274">
            <v>1.306</v>
          </cell>
          <cell r="AU274">
            <v>1.3640000000000001</v>
          </cell>
          <cell r="AV274">
            <v>1.391</v>
          </cell>
          <cell r="AX274">
            <v>1.4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E274">
            <v>1.4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L274">
            <v>1</v>
          </cell>
          <cell r="BM274">
            <v>1.0900000000000001</v>
          </cell>
          <cell r="BN274">
            <v>1.0900000000000001</v>
          </cell>
          <cell r="BO274">
            <v>1.0900000000000001</v>
          </cell>
          <cell r="BP274">
            <v>1.0900000000000001</v>
          </cell>
          <cell r="BQ274">
            <v>0</v>
          </cell>
          <cell r="BS274">
            <v>1.0389999999999999</v>
          </cell>
          <cell r="BT274">
            <v>1.0269999999999999</v>
          </cell>
          <cell r="BU274">
            <v>1.0269999999999999</v>
          </cell>
          <cell r="BV274">
            <v>1</v>
          </cell>
          <cell r="BW274">
            <v>1.0269999999999999</v>
          </cell>
          <cell r="BX274">
            <v>0</v>
          </cell>
          <cell r="BZ274">
            <v>1.4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N274">
            <v>1.0449999999999999</v>
          </cell>
          <cell r="CO274">
            <v>0.98899999999999999</v>
          </cell>
          <cell r="CP274">
            <v>1.3560000000000001</v>
          </cell>
          <cell r="CQ274">
            <v>0</v>
          </cell>
          <cell r="CR274">
            <v>0</v>
          </cell>
          <cell r="CS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I274">
            <v>0</v>
          </cell>
          <cell r="DJ274">
            <v>0</v>
          </cell>
          <cell r="DK274">
            <v>0</v>
          </cell>
          <cell r="DL274">
            <v>0</v>
          </cell>
          <cell r="DM274">
            <v>0</v>
          </cell>
          <cell r="DN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D274">
            <v>0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K274">
            <v>0</v>
          </cell>
          <cell r="EL274">
            <v>0</v>
          </cell>
          <cell r="EM274">
            <v>0</v>
          </cell>
          <cell r="EN274">
            <v>0</v>
          </cell>
          <cell r="EO274">
            <v>0</v>
          </cell>
          <cell r="EP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0</v>
          </cell>
          <cell r="HH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</v>
          </cell>
          <cell r="HN274">
            <v>0</v>
          </cell>
          <cell r="HO274">
            <v>0</v>
          </cell>
        </row>
        <row r="275">
          <cell r="V275">
            <v>31067.542000000001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Q275">
            <v>0</v>
          </cell>
          <cell r="AR275">
            <v>169852.79999999999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I275">
            <v>0</v>
          </cell>
          <cell r="DJ275">
            <v>0</v>
          </cell>
          <cell r="DK275">
            <v>0</v>
          </cell>
          <cell r="DL275">
            <v>0</v>
          </cell>
          <cell r="DM275">
            <v>0</v>
          </cell>
          <cell r="DN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D275">
            <v>0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K275">
            <v>0</v>
          </cell>
          <cell r="EL275">
            <v>0</v>
          </cell>
          <cell r="EM275">
            <v>0</v>
          </cell>
          <cell r="EN275">
            <v>0</v>
          </cell>
          <cell r="EO275">
            <v>0</v>
          </cell>
          <cell r="EP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</v>
          </cell>
          <cell r="HN275">
            <v>0</v>
          </cell>
          <cell r="HO275">
            <v>0</v>
          </cell>
        </row>
        <row r="276">
          <cell r="V276">
            <v>0.52200000000000002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Q276">
            <v>0</v>
          </cell>
          <cell r="AR276">
            <v>0.78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I276">
            <v>0</v>
          </cell>
          <cell r="DJ276">
            <v>0</v>
          </cell>
          <cell r="DK276">
            <v>0</v>
          </cell>
          <cell r="DL276">
            <v>0</v>
          </cell>
          <cell r="DM276">
            <v>0</v>
          </cell>
          <cell r="DN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D276">
            <v>0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K276">
            <v>0</v>
          </cell>
          <cell r="EL276">
            <v>0</v>
          </cell>
          <cell r="EM276">
            <v>0</v>
          </cell>
          <cell r="EN276">
            <v>0</v>
          </cell>
          <cell r="EO276">
            <v>0</v>
          </cell>
          <cell r="EP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Y276">
            <v>0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H276">
            <v>0</v>
          </cell>
          <cell r="GI276">
            <v>0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</v>
          </cell>
          <cell r="HN276">
            <v>0</v>
          </cell>
          <cell r="HO276">
            <v>0</v>
          </cell>
        </row>
        <row r="277">
          <cell r="V277">
            <v>0.11799999999999999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Q277">
            <v>0</v>
          </cell>
          <cell r="AR277">
            <v>0.14000000000000001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N277">
            <v>0</v>
          </cell>
          <cell r="CO277">
            <v>0</v>
          </cell>
          <cell r="CP277">
            <v>0</v>
          </cell>
          <cell r="CQ277">
            <v>0</v>
          </cell>
          <cell r="CR277">
            <v>0</v>
          </cell>
          <cell r="CS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I277">
            <v>0</v>
          </cell>
          <cell r="DJ277">
            <v>0</v>
          </cell>
          <cell r="DK277">
            <v>0</v>
          </cell>
          <cell r="DL277">
            <v>0</v>
          </cell>
          <cell r="DM277">
            <v>0</v>
          </cell>
          <cell r="DN277">
            <v>0</v>
          </cell>
          <cell r="DP277">
            <v>0</v>
          </cell>
          <cell r="DQ277">
            <v>0</v>
          </cell>
          <cell r="DR277">
            <v>0</v>
          </cell>
          <cell r="DS277">
            <v>0</v>
          </cell>
          <cell r="DT277">
            <v>0</v>
          </cell>
          <cell r="DU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D277">
            <v>0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K277">
            <v>0</v>
          </cell>
          <cell r="EL277">
            <v>0</v>
          </cell>
          <cell r="EM277">
            <v>0</v>
          </cell>
          <cell r="EN277">
            <v>0</v>
          </cell>
          <cell r="EO277">
            <v>0</v>
          </cell>
          <cell r="EP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Y277">
            <v>0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</v>
          </cell>
          <cell r="HN277">
            <v>0</v>
          </cell>
          <cell r="HO277">
            <v>0</v>
          </cell>
        </row>
        <row r="279"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Q279">
            <v>0.2</v>
          </cell>
          <cell r="AR279">
            <v>0.35</v>
          </cell>
          <cell r="AS279">
            <v>0</v>
          </cell>
          <cell r="AT279">
            <v>0.35</v>
          </cell>
          <cell r="AU279">
            <v>0.35</v>
          </cell>
          <cell r="AV279">
            <v>0.35</v>
          </cell>
          <cell r="AX279">
            <v>0.35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E279">
            <v>0.35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L279">
            <v>0.35</v>
          </cell>
          <cell r="BM279">
            <v>0.35</v>
          </cell>
          <cell r="BN279">
            <v>0.35</v>
          </cell>
          <cell r="BO279">
            <v>0.35</v>
          </cell>
          <cell r="BP279">
            <v>0.35</v>
          </cell>
          <cell r="BQ279">
            <v>0</v>
          </cell>
          <cell r="BS279">
            <v>0.35</v>
          </cell>
          <cell r="BT279">
            <v>0.35</v>
          </cell>
          <cell r="BU279">
            <v>0.35</v>
          </cell>
          <cell r="BV279">
            <v>0.35</v>
          </cell>
          <cell r="BW279">
            <v>0.35</v>
          </cell>
          <cell r="BX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G279">
            <v>0</v>
          </cell>
          <cell r="CN279">
            <v>0.35</v>
          </cell>
          <cell r="CO279">
            <v>0.35</v>
          </cell>
          <cell r="CP279">
            <v>0.35</v>
          </cell>
          <cell r="CQ279">
            <v>0</v>
          </cell>
          <cell r="CR279">
            <v>0</v>
          </cell>
          <cell r="CS279">
            <v>0</v>
          </cell>
          <cell r="CU279">
            <v>0</v>
          </cell>
          <cell r="DB279">
            <v>0</v>
          </cell>
          <cell r="DI279">
            <v>0</v>
          </cell>
          <cell r="DP279">
            <v>0</v>
          </cell>
          <cell r="DW279">
            <v>0</v>
          </cell>
          <cell r="ED279">
            <v>0</v>
          </cell>
          <cell r="EK279">
            <v>0</v>
          </cell>
          <cell r="ER279">
            <v>0</v>
          </cell>
          <cell r="EY279">
            <v>0</v>
          </cell>
          <cell r="FF279">
            <v>0</v>
          </cell>
          <cell r="FM279">
            <v>0</v>
          </cell>
          <cell r="FT279">
            <v>0</v>
          </cell>
          <cell r="GA279">
            <v>0</v>
          </cell>
          <cell r="GH279">
            <v>0</v>
          </cell>
          <cell r="GO279">
            <v>0</v>
          </cell>
          <cell r="GV279">
            <v>0</v>
          </cell>
          <cell r="HC279">
            <v>0</v>
          </cell>
          <cell r="HJ279">
            <v>0</v>
          </cell>
        </row>
        <row r="281">
          <cell r="V281">
            <v>18.855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C281">
            <v>5.2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J281">
            <v>11.7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Q281">
            <v>7</v>
          </cell>
          <cell r="AR281">
            <v>5.45</v>
          </cell>
          <cell r="AS281">
            <v>3</v>
          </cell>
          <cell r="AT281">
            <v>2</v>
          </cell>
          <cell r="AU281">
            <v>1</v>
          </cell>
          <cell r="AV281">
            <v>5.45</v>
          </cell>
          <cell r="AX281">
            <v>2.97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E281">
            <v>1.72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L281">
            <v>2.5</v>
          </cell>
          <cell r="BM281">
            <v>2.5</v>
          </cell>
          <cell r="BN281">
            <v>2.5</v>
          </cell>
          <cell r="BO281">
            <v>2.5</v>
          </cell>
          <cell r="BP281">
            <v>2.5</v>
          </cell>
          <cell r="BQ281">
            <v>0</v>
          </cell>
          <cell r="BS281">
            <v>1.04</v>
          </cell>
          <cell r="BT281">
            <v>1.04</v>
          </cell>
          <cell r="BU281">
            <v>1.04</v>
          </cell>
          <cell r="BV281">
            <v>1.04</v>
          </cell>
          <cell r="BW281">
            <v>1.04</v>
          </cell>
          <cell r="BX281">
            <v>0</v>
          </cell>
          <cell r="BZ281">
            <v>0.94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G281">
            <v>0</v>
          </cell>
          <cell r="CN281">
            <v>0.82</v>
          </cell>
          <cell r="CO281">
            <v>0.82</v>
          </cell>
          <cell r="CP281">
            <v>0.82</v>
          </cell>
          <cell r="CQ281">
            <v>0</v>
          </cell>
          <cell r="CR281">
            <v>0</v>
          </cell>
          <cell r="CS281">
            <v>0</v>
          </cell>
          <cell r="CU281">
            <v>0</v>
          </cell>
          <cell r="DB281">
            <v>0</v>
          </cell>
          <cell r="DI281">
            <v>0</v>
          </cell>
          <cell r="DP281">
            <v>0</v>
          </cell>
          <cell r="DW281">
            <v>0</v>
          </cell>
          <cell r="ED281">
            <v>0</v>
          </cell>
          <cell r="EK281">
            <v>0</v>
          </cell>
          <cell r="ER281">
            <v>0</v>
          </cell>
          <cell r="EY281">
            <v>0</v>
          </cell>
          <cell r="FF281">
            <v>0</v>
          </cell>
          <cell r="FM281">
            <v>0</v>
          </cell>
          <cell r="FT281">
            <v>0</v>
          </cell>
          <cell r="GA281">
            <v>0</v>
          </cell>
          <cell r="GH281">
            <v>0</v>
          </cell>
          <cell r="GO281">
            <v>0</v>
          </cell>
          <cell r="GV281">
            <v>0</v>
          </cell>
          <cell r="HC281">
            <v>0</v>
          </cell>
          <cell r="HJ281">
            <v>0</v>
          </cell>
        </row>
        <row r="285">
          <cell r="AQ285" t="str">
            <v/>
          </cell>
          <cell r="AR285" t="str">
            <v/>
          </cell>
          <cell r="AT285" t="str">
            <v/>
          </cell>
        </row>
        <row r="287">
          <cell r="AQ287" t="str">
            <v/>
          </cell>
          <cell r="AR287" t="str">
            <v/>
          </cell>
          <cell r="AT287" t="str">
            <v/>
          </cell>
        </row>
        <row r="289">
          <cell r="AQ289" t="str">
            <v/>
          </cell>
          <cell r="AT289" t="str">
            <v/>
          </cell>
        </row>
        <row r="291">
          <cell r="AQ291" t="str">
            <v/>
          </cell>
          <cell r="AT291" t="str">
            <v/>
          </cell>
        </row>
        <row r="293">
          <cell r="AQ293" t="str">
            <v/>
          </cell>
          <cell r="AT293" t="str">
            <v/>
          </cell>
        </row>
        <row r="295">
          <cell r="AQ295" t="str">
            <v/>
          </cell>
          <cell r="AT295" t="str">
            <v/>
          </cell>
        </row>
        <row r="297">
          <cell r="AQ297" t="str">
            <v/>
          </cell>
          <cell r="AT297" t="str">
            <v/>
          </cell>
        </row>
        <row r="299">
          <cell r="AQ299" t="str">
            <v/>
          </cell>
          <cell r="AT299" t="str">
            <v/>
          </cell>
        </row>
        <row r="301">
          <cell r="AQ301" t="str">
            <v/>
          </cell>
          <cell r="AT301" t="str">
            <v/>
          </cell>
        </row>
        <row r="303">
          <cell r="AQ303" t="str">
            <v/>
          </cell>
          <cell r="AS303" t="str">
            <v/>
          </cell>
          <cell r="AU303" t="str">
            <v/>
          </cell>
        </row>
        <row r="306">
          <cell r="AQ306" t="str">
            <v/>
          </cell>
          <cell r="AT306" t="str">
            <v/>
          </cell>
        </row>
        <row r="308">
          <cell r="AQ308" t="str">
            <v/>
          </cell>
          <cell r="AT308" t="str">
            <v/>
          </cell>
        </row>
        <row r="310">
          <cell r="AQ310" t="str">
            <v/>
          </cell>
          <cell r="AT310" t="str">
            <v/>
          </cell>
        </row>
        <row r="312">
          <cell r="AQ312" t="str">
            <v/>
          </cell>
          <cell r="AT312" t="str">
            <v/>
          </cell>
        </row>
        <row r="314">
          <cell r="AQ314" t="str">
            <v/>
          </cell>
          <cell r="AS314" t="str">
            <v/>
          </cell>
          <cell r="AU314" t="str">
            <v/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ENPUMP"/>
    </sheetNames>
    <definedNames>
      <definedName name="Cancel"/>
      <definedName name="metricbar"/>
      <definedName name="metrickg"/>
      <definedName name="OK"/>
      <definedName name="SI"/>
      <definedName name="UK"/>
      <definedName name="U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narative"/>
      <sheetName val="SUMMARY"/>
      <sheetName val="DETAIL BOQ"/>
      <sheetName val="impnotes"/>
      <sheetName val="CORE"/>
      <sheetName val="individual %"/>
      <sheetName val="calander"/>
      <sheetName val="Sheet1"/>
      <sheetName val="S-CURVE-W"/>
      <sheetName val="DETAIL_BOQ"/>
      <sheetName val="individual_%"/>
    </sheetNames>
    <sheetDataSet>
      <sheetData sheetId="0"/>
      <sheetData sheetId="1"/>
      <sheetData sheetId="2"/>
      <sheetData sheetId="3">
        <row r="33">
          <cell r="A33">
            <v>30100</v>
          </cell>
          <cell r="B33" t="str">
            <v xml:space="preserve"> 1.5 sq.mm 4 core PVC/SWA/PVC cable</v>
          </cell>
          <cell r="C33">
            <v>21</v>
          </cell>
          <cell r="D33" t="str">
            <v>M</v>
          </cell>
        </row>
        <row r="34">
          <cell r="A34">
            <v>30200</v>
          </cell>
          <cell r="B34" t="str">
            <v xml:space="preserve"> 2.5 sq. mm 3 core PVC/PVC cable (for explosion proff lights at loading / unloding gantre)</v>
          </cell>
          <cell r="C34">
            <v>21</v>
          </cell>
          <cell r="D34" t="str">
            <v>M</v>
          </cell>
        </row>
        <row r="35">
          <cell r="A35">
            <v>30300</v>
          </cell>
          <cell r="B35" t="str">
            <v xml:space="preserve"> 10 sq. mm 4 core PVC/SWA/PVC cables (for lood lights towers)</v>
          </cell>
          <cell r="C35">
            <v>21</v>
          </cell>
          <cell r="D35" t="str">
            <v>M</v>
          </cell>
        </row>
        <row r="36">
          <cell r="A36">
            <v>30400</v>
          </cell>
          <cell r="B36" t="str">
            <v>35 sq. mm 3 core PVC/SWA/PVC cable (for loading pumps)</v>
          </cell>
          <cell r="C36">
            <v>21</v>
          </cell>
          <cell r="D36" t="str">
            <v>M</v>
          </cell>
        </row>
        <row r="37">
          <cell r="A37">
            <v>30500</v>
          </cell>
          <cell r="B37" t="str">
            <v xml:space="preserve"> 50 sq. mm 3.5 core PVC/SWA/PVC cables</v>
          </cell>
          <cell r="C37">
            <v>21</v>
          </cell>
          <cell r="D37" t="str">
            <v>M</v>
          </cell>
        </row>
        <row r="38">
          <cell r="A38">
            <v>30600</v>
          </cell>
          <cell r="B38" t="str">
            <v>Providing and intallation of cable indicators</v>
          </cell>
          <cell r="C38">
            <v>52</v>
          </cell>
          <cell r="D38" t="str">
            <v>Nos.</v>
          </cell>
        </row>
        <row r="39">
          <cell r="A39">
            <v>30700</v>
          </cell>
          <cell r="B39" t="str">
            <v>Providing and installation of rubber mat(6mm thick)</v>
          </cell>
          <cell r="C39">
            <v>52</v>
          </cell>
          <cell r="D39" t="str">
            <v>M</v>
          </cell>
        </row>
        <row r="40">
          <cell r="A40">
            <v>30800</v>
          </cell>
          <cell r="B40" t="str">
            <v xml:space="preserve">Obtained NOC from relevant electric </v>
          </cell>
          <cell r="C40" t="str">
            <v>sub</v>
          </cell>
          <cell r="D40" t="str">
            <v>Job</v>
          </cell>
        </row>
        <row r="41">
          <cell r="B41" t="str">
            <v>Sub-total</v>
          </cell>
        </row>
        <row r="43">
          <cell r="A43">
            <v>40000</v>
          </cell>
          <cell r="B43" t="str">
            <v>INSTALLATION OF CABLE TRAY</v>
          </cell>
        </row>
        <row r="44">
          <cell r="A44">
            <v>40100</v>
          </cell>
          <cell r="B44" t="str">
            <v xml:space="preserve">Installation of 14 SWG galvanized Cover Sheet Steel Cable tray </v>
          </cell>
          <cell r="C44">
            <v>11</v>
          </cell>
          <cell r="D44" t="str">
            <v>Nos.</v>
          </cell>
        </row>
        <row r="45">
          <cell r="A45">
            <v>40200</v>
          </cell>
          <cell r="B45" t="str">
            <v xml:space="preserve">Installation of 14 SWG galvanized Covered perfored Sheet Steel Cable tray.Painted </v>
          </cell>
          <cell r="C45">
            <v>11</v>
          </cell>
          <cell r="D45" t="str">
            <v>M</v>
          </cell>
        </row>
        <row r="46">
          <cell r="A46">
            <v>40300</v>
          </cell>
          <cell r="B46" t="str">
            <v>Same as above, and size of cble tray (4'' x 3'')</v>
          </cell>
          <cell r="C46">
            <v>11</v>
          </cell>
          <cell r="D46" t="str">
            <v>M</v>
          </cell>
        </row>
        <row r="47">
          <cell r="B47" t="str">
            <v>Sub-total</v>
          </cell>
        </row>
        <row r="49">
          <cell r="A49">
            <v>50000</v>
          </cell>
          <cell r="B49" t="str">
            <v>CABLE GLANDING &amp; TERMINATION</v>
          </cell>
        </row>
        <row r="50">
          <cell r="A50">
            <v>50100</v>
          </cell>
          <cell r="B50" t="str">
            <v>Supply and installation of CELLPACK / RAYCHEM cable joints</v>
          </cell>
        </row>
        <row r="51">
          <cell r="A51">
            <v>50200</v>
          </cell>
          <cell r="B51" t="str">
            <v>10 mm sq. 4 core cable</v>
          </cell>
          <cell r="C51">
            <v>23</v>
          </cell>
          <cell r="D51" t="str">
            <v>Set</v>
          </cell>
        </row>
        <row r="52">
          <cell r="A52">
            <v>50300</v>
          </cell>
          <cell r="B52" t="str">
            <v>35 mm sq. 3 core cable</v>
          </cell>
          <cell r="C52">
            <v>23</v>
          </cell>
          <cell r="D52" t="str">
            <v>Set</v>
          </cell>
        </row>
        <row r="53">
          <cell r="A53">
            <v>50400</v>
          </cell>
          <cell r="B53" t="str">
            <v>50 mm sq. 3.5 core cable</v>
          </cell>
          <cell r="C53">
            <v>23</v>
          </cell>
          <cell r="D53" t="str">
            <v>Set</v>
          </cell>
        </row>
        <row r="54">
          <cell r="A54">
            <v>50500</v>
          </cell>
          <cell r="B54" t="str">
            <v>Cable Glanding and Termination</v>
          </cell>
        </row>
        <row r="55">
          <cell r="B55" t="str">
            <v>Sub-total</v>
          </cell>
        </row>
        <row r="57">
          <cell r="A57">
            <v>60000</v>
          </cell>
          <cell r="B57" t="str">
            <v>LIGHTING / SMALL POWER INSTALLATION</v>
          </cell>
        </row>
        <row r="58">
          <cell r="A58">
            <v>60100</v>
          </cell>
          <cell r="B58" t="str">
            <v>Installation and commissioning of Philps Explosion Proof Light fixtures including Lamp, Ballast, Ignitor and Capacitor.</v>
          </cell>
          <cell r="C58">
            <v>52</v>
          </cell>
          <cell r="D58" t="str">
            <v>Nos.</v>
          </cell>
        </row>
        <row r="59">
          <cell r="A59">
            <v>60200</v>
          </cell>
          <cell r="B59" t="str">
            <v>Installation of Philps Light Fixture modle SNF-300 SON 400 Watts on flood light towers/on any building, complete</v>
          </cell>
          <cell r="C59">
            <v>52</v>
          </cell>
          <cell r="D59" t="str">
            <v>Nos.</v>
          </cell>
        </row>
        <row r="60">
          <cell r="B60" t="str">
            <v>Sub-total</v>
          </cell>
        </row>
        <row r="62">
          <cell r="A62">
            <v>70000</v>
          </cell>
          <cell r="B62" t="str">
            <v>PANEL / SWITCHGEAR INSTALLATION</v>
          </cell>
        </row>
        <row r="63">
          <cell r="A63">
            <v>70100</v>
          </cell>
          <cell r="B63" t="str">
            <v>Providing &amp; Installation of lighting control panel(Weather proof with hinged cover and Lock) for flood lighting towers</v>
          </cell>
          <cell r="C63">
            <v>32</v>
          </cell>
          <cell r="D63" t="str">
            <v>Sets</v>
          </cell>
        </row>
        <row r="64">
          <cell r="A64">
            <v>70200</v>
          </cell>
          <cell r="B64" t="str">
            <v>Providing &amp; Installation of D.B</v>
          </cell>
          <cell r="C64">
            <v>32</v>
          </cell>
          <cell r="D64" t="str">
            <v>Nos.</v>
          </cell>
        </row>
        <row r="65">
          <cell r="A65">
            <v>70300</v>
          </cell>
          <cell r="B65" t="str">
            <v>Installation , testing and commissioning of L.T. Panel / Motor Control Centre and PFI Plant.</v>
          </cell>
          <cell r="C65">
            <v>32</v>
          </cell>
          <cell r="D65" t="str">
            <v>Job</v>
          </cell>
        </row>
        <row r="66">
          <cell r="A66">
            <v>70400</v>
          </cell>
          <cell r="B66" t="str">
            <v>Providing, Installation, testing and commissioning of explosion proof Push Button Control Stations</v>
          </cell>
          <cell r="C66">
            <v>52</v>
          </cell>
          <cell r="D66" t="str">
            <v>Nos.</v>
          </cell>
        </row>
        <row r="67">
          <cell r="B67" t="str">
            <v>Sub-total</v>
          </cell>
        </row>
        <row r="69">
          <cell r="A69">
            <v>90000</v>
          </cell>
          <cell r="B69" t="str">
            <v>TELEPHONE SYSTEM INSTALLATION</v>
          </cell>
        </row>
        <row r="70">
          <cell r="A70">
            <v>90100</v>
          </cell>
          <cell r="B70" t="str">
            <v xml:space="preserve">Porviding &amp;Laying and handling of 10 pair telephone cable </v>
          </cell>
          <cell r="C70">
            <v>21</v>
          </cell>
          <cell r="D70" t="str">
            <v>M</v>
          </cell>
        </row>
        <row r="71">
          <cell r="A71">
            <v>90200</v>
          </cell>
          <cell r="B71" t="str">
            <v>Providing &amp;Laying and handling of 5 pair telephone cable</v>
          </cell>
          <cell r="C71">
            <v>21</v>
          </cell>
          <cell r="D71" t="str">
            <v>M</v>
          </cell>
        </row>
        <row r="72">
          <cell r="A72">
            <v>90300</v>
          </cell>
          <cell r="B72" t="str">
            <v>Providing &amp; installation of Tip Digital Telephone.</v>
          </cell>
          <cell r="C72">
            <v>61</v>
          </cell>
          <cell r="D72" t="str">
            <v>Nos.</v>
          </cell>
        </row>
        <row r="73">
          <cell r="A73">
            <v>90400</v>
          </cell>
          <cell r="B73" t="str">
            <v>Providing &amp; installation of Junction Box..</v>
          </cell>
          <cell r="C73">
            <v>61</v>
          </cell>
          <cell r="D73" t="str">
            <v>Nos.</v>
          </cell>
        </row>
        <row r="74">
          <cell r="A74">
            <v>90500</v>
          </cell>
          <cell r="B74" t="str">
            <v xml:space="preserve">Providing and installation of  electric Shock charts </v>
          </cell>
          <cell r="C74">
            <v>52</v>
          </cell>
          <cell r="D74" t="str">
            <v>NO</v>
          </cell>
        </row>
        <row r="75">
          <cell r="A75">
            <v>90600</v>
          </cell>
          <cell r="B75" t="str">
            <v xml:space="preserve">Providing and installation of Danger Sign Plates </v>
          </cell>
          <cell r="C75">
            <v>52</v>
          </cell>
          <cell r="D75" t="str">
            <v>NO</v>
          </cell>
        </row>
        <row r="76">
          <cell r="A76">
            <v>90700</v>
          </cell>
          <cell r="B76" t="str">
            <v xml:space="preserve">Providing &amp; Installation of 150 watt public address system </v>
          </cell>
          <cell r="C76">
            <v>61</v>
          </cell>
          <cell r="D76" t="str">
            <v>No</v>
          </cell>
        </row>
        <row r="77">
          <cell r="A77">
            <v>90800</v>
          </cell>
          <cell r="B77" t="str">
            <v>Providing &amp; Installation of emergancy Light 20 Watts,</v>
          </cell>
          <cell r="C77">
            <v>52</v>
          </cell>
          <cell r="D77" t="str">
            <v>No</v>
          </cell>
        </row>
        <row r="78">
          <cell r="A78">
            <v>90900</v>
          </cell>
          <cell r="B78" t="str">
            <v>Providing &amp; Installation of 300A MCCB.</v>
          </cell>
          <cell r="C78">
            <v>32</v>
          </cell>
          <cell r="D78" t="str">
            <v>No</v>
          </cell>
        </row>
        <row r="79">
          <cell r="A79">
            <v>91000</v>
          </cell>
          <cell r="B79" t="str">
            <v>Providing &amp; Installation of  Desktop Panel.</v>
          </cell>
          <cell r="C79">
            <v>32</v>
          </cell>
          <cell r="D79" t="str">
            <v>No</v>
          </cell>
        </row>
        <row r="80">
          <cell r="B80" t="str">
            <v>Sub-total</v>
          </cell>
        </row>
        <row r="82">
          <cell r="A82">
            <v>100000</v>
          </cell>
          <cell r="B82" t="str">
            <v>EXTRA WORK/ STRUCTURE FABRICATION</v>
          </cell>
        </row>
        <row r="83">
          <cell r="A83">
            <v>8</v>
          </cell>
          <cell r="B83" t="str">
            <v xml:space="preserve">Supply, fabrication &amp; Installation of M.S. Sheet Stand </v>
          </cell>
          <cell r="C83">
            <v>14</v>
          </cell>
          <cell r="D83" t="str">
            <v>Nos.</v>
          </cell>
        </row>
        <row r="84">
          <cell r="A84">
            <v>10</v>
          </cell>
          <cell r="B84" t="str">
            <v>Supply, fabrication &amp; installation of 8 Nos. of MS Sheet Stand Transformer type indication lights for indication of pump running</v>
          </cell>
          <cell r="C84">
            <v>14</v>
          </cell>
          <cell r="D84" t="str">
            <v>Nos.</v>
          </cell>
        </row>
        <row r="85">
          <cell r="B85" t="str">
            <v>Sub-total</v>
          </cell>
        </row>
        <row r="86">
          <cell r="B86" t="str">
            <v>GRAND TOTAL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IL"/>
    </sheetNames>
    <definedNames>
      <definedName name="M616.Cancel"/>
      <definedName name="M616.metricbar"/>
      <definedName name="M616.metrickg"/>
      <definedName name="M616.OK"/>
      <definedName name="M616.SI"/>
      <definedName name="M616.UK"/>
      <definedName name="M616.US"/>
    </defined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WAPI610"/>
    </sheetNames>
    <definedNames>
      <definedName name="Module1.Cancel"/>
      <definedName name="Module1.metricbar"/>
      <definedName name="Module1.metrickg"/>
      <definedName name="Module1.OK"/>
      <definedName name="Module1.SI"/>
      <definedName name="Module1.UK"/>
      <definedName name="Module1.US"/>
    </defined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etup"/>
      <sheetName val="Comparison"/>
      <sheetName val="Output (1)"/>
      <sheetName val="Settings"/>
      <sheetName val="PropSets"/>
      <sheetName val="Output Template"/>
      <sheetName val="Comparison Output Template"/>
      <sheetName val="Output_(1)"/>
      <sheetName val="Output_Template"/>
      <sheetName val="Comparison_Output_Template"/>
    </sheetNames>
    <sheetDataSet>
      <sheetData sheetId="0"/>
      <sheetData sheetId="1"/>
      <sheetData sheetId="2"/>
      <sheetData sheetId="3">
        <row r="30">
          <cell r="A30" t="str">
            <v>Actual Gas Flow</v>
          </cell>
        </row>
        <row r="31">
          <cell r="A31" t="str">
            <v>Actual Liquid Flow</v>
          </cell>
        </row>
        <row r="32">
          <cell r="A32" t="str">
            <v>Actual Volume Flow</v>
          </cell>
        </row>
        <row r="33">
          <cell r="A33" t="str">
            <v>Avg Liq Density</v>
          </cell>
        </row>
        <row r="34">
          <cell r="A34" t="str">
            <v>Black Oil - Heat Capacity</v>
          </cell>
        </row>
        <row r="35">
          <cell r="A35" t="str">
            <v>Black Oil - Mass Density</v>
          </cell>
        </row>
        <row r="36">
          <cell r="A36" t="str">
            <v>Black Oil - Mass Flow Rate</v>
          </cell>
        </row>
        <row r="37">
          <cell r="A37" t="str">
            <v>Black Oil - Mass Fraction</v>
          </cell>
        </row>
        <row r="38">
          <cell r="A38" t="str">
            <v>Black Oil - Oil Formation Volume Factor</v>
          </cell>
        </row>
        <row r="39">
          <cell r="A39" t="str">
            <v>Black Oil - Solution GOR</v>
          </cell>
        </row>
        <row r="40">
          <cell r="A40" t="str">
            <v>Black Oil - Visc. Coeff. A</v>
          </cell>
        </row>
        <row r="41">
          <cell r="A41" t="str">
            <v>Black Oil - Visc. Coeff. B</v>
          </cell>
        </row>
        <row r="42">
          <cell r="A42" t="str">
            <v>Black Oil - Viscosity</v>
          </cell>
        </row>
        <row r="43">
          <cell r="A43" t="str">
            <v>Black Oil - Vol. Fraction</v>
          </cell>
        </row>
        <row r="44">
          <cell r="A44" t="str">
            <v>Black Oil - Volumetric Flow</v>
          </cell>
        </row>
        <row r="45">
          <cell r="A45" t="str">
            <v>Case Name</v>
          </cell>
        </row>
        <row r="46">
          <cell r="A46" t="str">
            <v>Component Mass Flow</v>
          </cell>
        </row>
        <row r="47">
          <cell r="A47" t="str">
            <v>Component Mass Fraction</v>
          </cell>
        </row>
        <row r="48">
          <cell r="A48" t="str">
            <v>Component Molar Flow</v>
          </cell>
        </row>
        <row r="49">
          <cell r="A49" t="str">
            <v>Component Molar Fraction</v>
          </cell>
        </row>
        <row r="50">
          <cell r="A50" t="str">
            <v>Component Ideal Liquid Volume Flow</v>
          </cell>
        </row>
        <row r="51">
          <cell r="A51" t="str">
            <v>Component Ideal Liquid Volume Fraction</v>
          </cell>
        </row>
        <row r="52">
          <cell r="A52" t="str">
            <v>Compressibility</v>
          </cell>
        </row>
        <row r="53">
          <cell r="A53" t="str">
            <v>Cost Based on Flow</v>
          </cell>
        </row>
        <row r="54">
          <cell r="A54" t="str">
            <v>Cp/(Cp-R) (Ideal Gamma)</v>
          </cell>
        </row>
        <row r="55">
          <cell r="A55" t="str">
            <v>Cp/Cv (Ent Method)</v>
          </cell>
        </row>
        <row r="56">
          <cell r="A56" t="str">
            <v>Cp/Cv (Gamma)</v>
          </cell>
        </row>
        <row r="57">
          <cell r="A57" t="str">
            <v>Cv</v>
          </cell>
        </row>
        <row r="58">
          <cell r="A58" t="str">
            <v>Cv (Ent Method)</v>
          </cell>
        </row>
        <row r="59">
          <cell r="A59" t="str">
            <v>Cv (Semi-Ideal)</v>
          </cell>
        </row>
        <row r="60">
          <cell r="A60" t="str">
            <v>Description</v>
          </cell>
        </row>
        <row r="61">
          <cell r="A61" t="str">
            <v>Downstream Operation(s)</v>
          </cell>
        </row>
        <row r="62">
          <cell r="A62" t="str">
            <v>Electrolytes - Heat Capacity</v>
          </cell>
        </row>
        <row r="63">
          <cell r="A63" t="str">
            <v>Electrolytes - Ionic Strength</v>
          </cell>
        </row>
        <row r="64">
          <cell r="A64" t="str">
            <v>Electrolytes - Molar Electrical Conductivity</v>
          </cell>
        </row>
        <row r="65">
          <cell r="A65" t="str">
            <v>Electrolytes - Osmotic Pressure</v>
          </cell>
        </row>
        <row r="66">
          <cell r="A66" t="str">
            <v>Electrolytes - pH</v>
          </cell>
        </row>
        <row r="67">
          <cell r="A67" t="str">
            <v>Electrolytes - Specific Electrical Conductivity</v>
          </cell>
        </row>
        <row r="68">
          <cell r="A68" t="str">
            <v>Electrolytes - Viscosity</v>
          </cell>
        </row>
        <row r="69">
          <cell r="A69" t="str">
            <v>Flowsheet Name</v>
          </cell>
        </row>
        <row r="70">
          <cell r="A70" t="str">
            <v>Fluid Package</v>
          </cell>
        </row>
        <row r="71">
          <cell r="A71" t="str">
            <v>HC Dew Point (Gas)</v>
          </cell>
        </row>
        <row r="72">
          <cell r="A72" t="str">
            <v>Heat Flow</v>
          </cell>
        </row>
        <row r="73">
          <cell r="A73" t="str">
            <v>Heat Of Vapourisation</v>
          </cell>
        </row>
        <row r="74">
          <cell r="A74" t="str">
            <v>Heavy Liquid Fraction</v>
          </cell>
        </row>
        <row r="75">
          <cell r="A75" t="str">
            <v>Higher Heating Value</v>
          </cell>
        </row>
        <row r="76">
          <cell r="A76" t="str">
            <v>Higher Heating Value (Gas)</v>
          </cell>
        </row>
        <row r="77">
          <cell r="A77" t="str">
            <v>Is Energy Stream</v>
          </cell>
        </row>
        <row r="78">
          <cell r="A78" t="str">
            <v>Is Valid</v>
          </cell>
        </row>
        <row r="79">
          <cell r="A79" t="str">
            <v>Kinematic Viscosity</v>
          </cell>
        </row>
        <row r="80">
          <cell r="A80" t="str">
            <v>Light Liquid Fraction</v>
          </cell>
        </row>
        <row r="81">
          <cell r="A81" t="str">
            <v>Liq Vol Flow - Sum (Std Cond)</v>
          </cell>
        </row>
        <row r="82">
          <cell r="A82" t="str">
            <v>Liquid Fraction</v>
          </cell>
        </row>
        <row r="83">
          <cell r="A83" t="str">
            <v>Liquid Mass Density @Std Cond</v>
          </cell>
        </row>
        <row r="84">
          <cell r="A84" t="str">
            <v>Liquid Vol Flow @Std Cond</v>
          </cell>
        </row>
        <row r="85">
          <cell r="A85" t="str">
            <v>Lower Heat Value</v>
          </cell>
        </row>
        <row r="86">
          <cell r="A86" t="str">
            <v>Lower Heating Value (Gas)</v>
          </cell>
        </row>
        <row r="87">
          <cell r="A87" t="str">
            <v>Mass Cv</v>
          </cell>
        </row>
        <row r="88">
          <cell r="A88" t="str">
            <v>Mass Cv (Ent Method)</v>
          </cell>
        </row>
        <row r="89">
          <cell r="A89" t="str">
            <v>Mass Cv (Semi-Ideal)</v>
          </cell>
        </row>
        <row r="90">
          <cell r="A90" t="str">
            <v>Mass Density</v>
          </cell>
        </row>
        <row r="91">
          <cell r="A91" t="str">
            <v>Mass Density (Std Cond) (Gas)</v>
          </cell>
        </row>
        <row r="92">
          <cell r="A92" t="str">
            <v>Mass Enthalpy</v>
          </cell>
        </row>
        <row r="93">
          <cell r="A93" t="str">
            <v>Mass Entropy</v>
          </cell>
        </row>
        <row r="94">
          <cell r="A94" t="str">
            <v>Mass Flow</v>
          </cell>
        </row>
        <row r="95">
          <cell r="A95" t="str">
            <v>Mass Flow (Dry Basis)</v>
          </cell>
        </row>
        <row r="96">
          <cell r="A96" t="str">
            <v>Mass Heat Capacity</v>
          </cell>
        </row>
        <row r="97">
          <cell r="A97" t="str">
            <v>Mass Heat Of Vapourisation</v>
          </cell>
        </row>
        <row r="98">
          <cell r="A98" t="str">
            <v>Mass Higher Heating Value</v>
          </cell>
        </row>
        <row r="99">
          <cell r="A99" t="str">
            <v>Mass Lower Heating Value</v>
          </cell>
        </row>
        <row r="100">
          <cell r="A100" t="str">
            <v>Molar Density</v>
          </cell>
        </row>
        <row r="101">
          <cell r="A101" t="str">
            <v>Molar Enthalpy</v>
          </cell>
        </row>
        <row r="102">
          <cell r="A102" t="str">
            <v>Molar Entropy</v>
          </cell>
        </row>
        <row r="103">
          <cell r="A103" t="str">
            <v>Molar Flow</v>
          </cell>
        </row>
        <row r="104">
          <cell r="A104" t="str">
            <v>Molar Flow (Dry Basis)</v>
          </cell>
        </row>
        <row r="105">
          <cell r="A105" t="str">
            <v>Molar Heat Capacity</v>
          </cell>
        </row>
        <row r="106">
          <cell r="A106" t="str">
            <v>Molar Volume</v>
          </cell>
        </row>
        <row r="107">
          <cell r="A107" t="str">
            <v>Molecular Weight</v>
          </cell>
        </row>
        <row r="108">
          <cell r="A108" t="str">
            <v>Name</v>
          </cell>
        </row>
        <row r="109">
          <cell r="A109" t="str">
            <v>Notes</v>
          </cell>
        </row>
        <row r="110">
          <cell r="A110" t="str">
            <v>Partial Pressure of CO2</v>
          </cell>
        </row>
        <row r="111">
          <cell r="A111" t="str">
            <v>Partial Pressure of H2S</v>
          </cell>
        </row>
        <row r="112">
          <cell r="A112" t="str">
            <v>Phase Fraction (Mass Basis)</v>
          </cell>
        </row>
        <row r="113">
          <cell r="A113" t="str">
            <v>Phase Fraction (Molar Basis)</v>
          </cell>
        </row>
        <row r="114">
          <cell r="A114" t="str">
            <v>Phase Fraction (Vol. Basis)</v>
          </cell>
        </row>
        <row r="115">
          <cell r="A115" t="str">
            <v>Power</v>
          </cell>
        </row>
        <row r="116">
          <cell r="A116" t="str">
            <v>Property Package</v>
          </cell>
        </row>
        <row r="117">
          <cell r="A117" t="str">
            <v>Pressure</v>
          </cell>
        </row>
        <row r="118">
          <cell r="A118" t="str">
            <v>Pseudo Critical Pressure</v>
          </cell>
        </row>
        <row r="119">
          <cell r="A119" t="str">
            <v>Pseudo Critical Temperature</v>
          </cell>
        </row>
        <row r="120">
          <cell r="A120" t="str">
            <v>Pseudo Critical Volume</v>
          </cell>
        </row>
        <row r="121">
          <cell r="A121" t="str">
            <v>Reid VP at 37.8 C</v>
          </cell>
        </row>
        <row r="122">
          <cell r="A122" t="str">
            <v>RVP - API 5B1.1</v>
          </cell>
        </row>
        <row r="123">
          <cell r="A123" t="str">
            <v>RVP - API 5B1.2</v>
          </cell>
        </row>
        <row r="124">
          <cell r="A124" t="str">
            <v>RVP - ASTM D323-73/79</v>
          </cell>
        </row>
        <row r="125">
          <cell r="A125" t="str">
            <v>RVP - ASTM D323-82</v>
          </cell>
        </row>
        <row r="126">
          <cell r="A126" t="str">
            <v>RVP - ASTM D4953-91</v>
          </cell>
        </row>
        <row r="127">
          <cell r="A127" t="str">
            <v>RVP - ASTM D5191-91</v>
          </cell>
        </row>
        <row r="128">
          <cell r="A128" t="str">
            <v>SG Air</v>
          </cell>
        </row>
        <row r="129">
          <cell r="A129" t="str">
            <v>Specific Heat</v>
          </cell>
        </row>
        <row r="130">
          <cell r="A130" t="str">
            <v>Standard Ideal Liquid Mass Density</v>
          </cell>
        </row>
        <row r="131">
          <cell r="A131" t="str">
            <v>Standard Ideal Liquid Mass Density (Dry Basis)</v>
          </cell>
        </row>
        <row r="132">
          <cell r="A132" t="str">
            <v>Standard Ideal Liquid Volume Flow</v>
          </cell>
        </row>
        <row r="133">
          <cell r="A133" t="str">
            <v>Standard Ideal Liquid Volume Flow (Dry Basis)</v>
          </cell>
        </row>
        <row r="134">
          <cell r="A134" t="str">
            <v>Std Gas Flow</v>
          </cell>
        </row>
        <row r="135">
          <cell r="A135" t="str">
            <v>Surface Tension</v>
          </cell>
        </row>
        <row r="136">
          <cell r="A136" t="str">
            <v>Tagged Name</v>
          </cell>
        </row>
        <row r="137">
          <cell r="A137" t="str">
            <v>Temperature</v>
          </cell>
        </row>
        <row r="138">
          <cell r="A138" t="str">
            <v>Thermal Conductivity</v>
          </cell>
        </row>
        <row r="139">
          <cell r="A139" t="str">
            <v>True VP at 37.8 C</v>
          </cell>
        </row>
        <row r="140">
          <cell r="A140" t="str">
            <v>Type Name</v>
          </cell>
        </row>
        <row r="141">
          <cell r="A141" t="str">
            <v>Unique ID</v>
          </cell>
        </row>
        <row r="142">
          <cell r="A142" t="str">
            <v>Upstream Operation(s)</v>
          </cell>
        </row>
        <row r="143">
          <cell r="A143" t="str">
            <v>Vapour Fraction</v>
          </cell>
        </row>
        <row r="144">
          <cell r="A144" t="str">
            <v>Viscosity</v>
          </cell>
        </row>
        <row r="145">
          <cell r="A145" t="str">
            <v>Visible Type Name</v>
          </cell>
        </row>
        <row r="146">
          <cell r="A146" t="str">
            <v>Water Content In Mg/m3 (Gas)</v>
          </cell>
        </row>
        <row r="147">
          <cell r="A147" t="str">
            <v>Water Dew Point (Gas)</v>
          </cell>
        </row>
        <row r="148">
          <cell r="A148" t="str">
            <v>Watson K</v>
          </cell>
        </row>
        <row r="149">
          <cell r="A149" t="str">
            <v>Wobbe Index (Gas)</v>
          </cell>
        </row>
        <row r="150">
          <cell r="A150" t="str">
            <v>Z Factor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3"/>
  <sheetViews>
    <sheetView tabSelected="1" view="pageBreakPreview" zoomScaleNormal="75" zoomScaleSheetLayoutView="100" workbookViewId="0">
      <selection activeCell="I5" sqref="I5"/>
    </sheetView>
  </sheetViews>
  <sheetFormatPr defaultRowHeight="12.75"/>
  <cols>
    <col min="1" max="1" width="4.7109375" style="6" customWidth="1"/>
    <col min="2" max="2" width="6" style="6" customWidth="1"/>
    <col min="3" max="3" width="8.7109375" style="6" customWidth="1"/>
    <col min="4" max="4" width="15" style="6" customWidth="1"/>
    <col min="5" max="5" width="14.140625" style="6" customWidth="1"/>
    <col min="6" max="6" width="6.5703125" style="6" customWidth="1"/>
    <col min="7" max="7" width="9.85546875" style="6" customWidth="1"/>
    <col min="8" max="9" width="16.140625" style="6" customWidth="1"/>
    <col min="10" max="256" width="9.140625" style="6"/>
    <col min="257" max="257" width="4.7109375" style="6" customWidth="1"/>
    <col min="258" max="258" width="6" style="6" customWidth="1"/>
    <col min="259" max="259" width="8.7109375" style="6" customWidth="1"/>
    <col min="260" max="260" width="15" style="6" customWidth="1"/>
    <col min="261" max="261" width="14.140625" style="6" customWidth="1"/>
    <col min="262" max="262" width="6.5703125" style="6" customWidth="1"/>
    <col min="263" max="263" width="9.85546875" style="6" customWidth="1"/>
    <col min="264" max="265" width="16.140625" style="6" customWidth="1"/>
    <col min="266" max="512" width="9.140625" style="6"/>
    <col min="513" max="513" width="4.7109375" style="6" customWidth="1"/>
    <col min="514" max="514" width="6" style="6" customWidth="1"/>
    <col min="515" max="515" width="8.7109375" style="6" customWidth="1"/>
    <col min="516" max="516" width="15" style="6" customWidth="1"/>
    <col min="517" max="517" width="14.140625" style="6" customWidth="1"/>
    <col min="518" max="518" width="6.5703125" style="6" customWidth="1"/>
    <col min="519" max="519" width="9.85546875" style="6" customWidth="1"/>
    <col min="520" max="521" width="16.140625" style="6" customWidth="1"/>
    <col min="522" max="768" width="9.140625" style="6"/>
    <col min="769" max="769" width="4.7109375" style="6" customWidth="1"/>
    <col min="770" max="770" width="6" style="6" customWidth="1"/>
    <col min="771" max="771" width="8.7109375" style="6" customWidth="1"/>
    <col min="772" max="772" width="15" style="6" customWidth="1"/>
    <col min="773" max="773" width="14.140625" style="6" customWidth="1"/>
    <col min="774" max="774" width="6.5703125" style="6" customWidth="1"/>
    <col min="775" max="775" width="9.85546875" style="6" customWidth="1"/>
    <col min="776" max="777" width="16.140625" style="6" customWidth="1"/>
    <col min="778" max="1024" width="9.140625" style="6"/>
    <col min="1025" max="1025" width="4.7109375" style="6" customWidth="1"/>
    <col min="1026" max="1026" width="6" style="6" customWidth="1"/>
    <col min="1027" max="1027" width="8.7109375" style="6" customWidth="1"/>
    <col min="1028" max="1028" width="15" style="6" customWidth="1"/>
    <col min="1029" max="1029" width="14.140625" style="6" customWidth="1"/>
    <col min="1030" max="1030" width="6.5703125" style="6" customWidth="1"/>
    <col min="1031" max="1031" width="9.85546875" style="6" customWidth="1"/>
    <col min="1032" max="1033" width="16.140625" style="6" customWidth="1"/>
    <col min="1034" max="1280" width="9.140625" style="6"/>
    <col min="1281" max="1281" width="4.7109375" style="6" customWidth="1"/>
    <col min="1282" max="1282" width="6" style="6" customWidth="1"/>
    <col min="1283" max="1283" width="8.7109375" style="6" customWidth="1"/>
    <col min="1284" max="1284" width="15" style="6" customWidth="1"/>
    <col min="1285" max="1285" width="14.140625" style="6" customWidth="1"/>
    <col min="1286" max="1286" width="6.5703125" style="6" customWidth="1"/>
    <col min="1287" max="1287" width="9.85546875" style="6" customWidth="1"/>
    <col min="1288" max="1289" width="16.140625" style="6" customWidth="1"/>
    <col min="1290" max="1536" width="9.140625" style="6"/>
    <col min="1537" max="1537" width="4.7109375" style="6" customWidth="1"/>
    <col min="1538" max="1538" width="6" style="6" customWidth="1"/>
    <col min="1539" max="1539" width="8.7109375" style="6" customWidth="1"/>
    <col min="1540" max="1540" width="15" style="6" customWidth="1"/>
    <col min="1541" max="1541" width="14.140625" style="6" customWidth="1"/>
    <col min="1542" max="1542" width="6.5703125" style="6" customWidth="1"/>
    <col min="1543" max="1543" width="9.85546875" style="6" customWidth="1"/>
    <col min="1544" max="1545" width="16.140625" style="6" customWidth="1"/>
    <col min="1546" max="1792" width="9.140625" style="6"/>
    <col min="1793" max="1793" width="4.7109375" style="6" customWidth="1"/>
    <col min="1794" max="1794" width="6" style="6" customWidth="1"/>
    <col min="1795" max="1795" width="8.7109375" style="6" customWidth="1"/>
    <col min="1796" max="1796" width="15" style="6" customWidth="1"/>
    <col min="1797" max="1797" width="14.140625" style="6" customWidth="1"/>
    <col min="1798" max="1798" width="6.5703125" style="6" customWidth="1"/>
    <col min="1799" max="1799" width="9.85546875" style="6" customWidth="1"/>
    <col min="1800" max="1801" width="16.140625" style="6" customWidth="1"/>
    <col min="1802" max="2048" width="9.140625" style="6"/>
    <col min="2049" max="2049" width="4.7109375" style="6" customWidth="1"/>
    <col min="2050" max="2050" width="6" style="6" customWidth="1"/>
    <col min="2051" max="2051" width="8.7109375" style="6" customWidth="1"/>
    <col min="2052" max="2052" width="15" style="6" customWidth="1"/>
    <col min="2053" max="2053" width="14.140625" style="6" customWidth="1"/>
    <col min="2054" max="2054" width="6.5703125" style="6" customWidth="1"/>
    <col min="2055" max="2055" width="9.85546875" style="6" customWidth="1"/>
    <col min="2056" max="2057" width="16.140625" style="6" customWidth="1"/>
    <col min="2058" max="2304" width="9.140625" style="6"/>
    <col min="2305" max="2305" width="4.7109375" style="6" customWidth="1"/>
    <col min="2306" max="2306" width="6" style="6" customWidth="1"/>
    <col min="2307" max="2307" width="8.7109375" style="6" customWidth="1"/>
    <col min="2308" max="2308" width="15" style="6" customWidth="1"/>
    <col min="2309" max="2309" width="14.140625" style="6" customWidth="1"/>
    <col min="2310" max="2310" width="6.5703125" style="6" customWidth="1"/>
    <col min="2311" max="2311" width="9.85546875" style="6" customWidth="1"/>
    <col min="2312" max="2313" width="16.140625" style="6" customWidth="1"/>
    <col min="2314" max="2560" width="9.140625" style="6"/>
    <col min="2561" max="2561" width="4.7109375" style="6" customWidth="1"/>
    <col min="2562" max="2562" width="6" style="6" customWidth="1"/>
    <col min="2563" max="2563" width="8.7109375" style="6" customWidth="1"/>
    <col min="2564" max="2564" width="15" style="6" customWidth="1"/>
    <col min="2565" max="2565" width="14.140625" style="6" customWidth="1"/>
    <col min="2566" max="2566" width="6.5703125" style="6" customWidth="1"/>
    <col min="2567" max="2567" width="9.85546875" style="6" customWidth="1"/>
    <col min="2568" max="2569" width="16.140625" style="6" customWidth="1"/>
    <col min="2570" max="2816" width="9.140625" style="6"/>
    <col min="2817" max="2817" width="4.7109375" style="6" customWidth="1"/>
    <col min="2818" max="2818" width="6" style="6" customWidth="1"/>
    <col min="2819" max="2819" width="8.7109375" style="6" customWidth="1"/>
    <col min="2820" max="2820" width="15" style="6" customWidth="1"/>
    <col min="2821" max="2821" width="14.140625" style="6" customWidth="1"/>
    <col min="2822" max="2822" width="6.5703125" style="6" customWidth="1"/>
    <col min="2823" max="2823" width="9.85546875" style="6" customWidth="1"/>
    <col min="2824" max="2825" width="16.140625" style="6" customWidth="1"/>
    <col min="2826" max="3072" width="9.140625" style="6"/>
    <col min="3073" max="3073" width="4.7109375" style="6" customWidth="1"/>
    <col min="3074" max="3074" width="6" style="6" customWidth="1"/>
    <col min="3075" max="3075" width="8.7109375" style="6" customWidth="1"/>
    <col min="3076" max="3076" width="15" style="6" customWidth="1"/>
    <col min="3077" max="3077" width="14.140625" style="6" customWidth="1"/>
    <col min="3078" max="3078" width="6.5703125" style="6" customWidth="1"/>
    <col min="3079" max="3079" width="9.85546875" style="6" customWidth="1"/>
    <col min="3080" max="3081" width="16.140625" style="6" customWidth="1"/>
    <col min="3082" max="3328" width="9.140625" style="6"/>
    <col min="3329" max="3329" width="4.7109375" style="6" customWidth="1"/>
    <col min="3330" max="3330" width="6" style="6" customWidth="1"/>
    <col min="3331" max="3331" width="8.7109375" style="6" customWidth="1"/>
    <col min="3332" max="3332" width="15" style="6" customWidth="1"/>
    <col min="3333" max="3333" width="14.140625" style="6" customWidth="1"/>
    <col min="3334" max="3334" width="6.5703125" style="6" customWidth="1"/>
    <col min="3335" max="3335" width="9.85546875" style="6" customWidth="1"/>
    <col min="3336" max="3337" width="16.140625" style="6" customWidth="1"/>
    <col min="3338" max="3584" width="9.140625" style="6"/>
    <col min="3585" max="3585" width="4.7109375" style="6" customWidth="1"/>
    <col min="3586" max="3586" width="6" style="6" customWidth="1"/>
    <col min="3587" max="3587" width="8.7109375" style="6" customWidth="1"/>
    <col min="3588" max="3588" width="15" style="6" customWidth="1"/>
    <col min="3589" max="3589" width="14.140625" style="6" customWidth="1"/>
    <col min="3590" max="3590" width="6.5703125" style="6" customWidth="1"/>
    <col min="3591" max="3591" width="9.85546875" style="6" customWidth="1"/>
    <col min="3592" max="3593" width="16.140625" style="6" customWidth="1"/>
    <col min="3594" max="3840" width="9.140625" style="6"/>
    <col min="3841" max="3841" width="4.7109375" style="6" customWidth="1"/>
    <col min="3842" max="3842" width="6" style="6" customWidth="1"/>
    <col min="3843" max="3843" width="8.7109375" style="6" customWidth="1"/>
    <col min="3844" max="3844" width="15" style="6" customWidth="1"/>
    <col min="3845" max="3845" width="14.140625" style="6" customWidth="1"/>
    <col min="3846" max="3846" width="6.5703125" style="6" customWidth="1"/>
    <col min="3847" max="3847" width="9.85546875" style="6" customWidth="1"/>
    <col min="3848" max="3849" width="16.140625" style="6" customWidth="1"/>
    <col min="3850" max="4096" width="9.140625" style="6"/>
    <col min="4097" max="4097" width="4.7109375" style="6" customWidth="1"/>
    <col min="4098" max="4098" width="6" style="6" customWidth="1"/>
    <col min="4099" max="4099" width="8.7109375" style="6" customWidth="1"/>
    <col min="4100" max="4100" width="15" style="6" customWidth="1"/>
    <col min="4101" max="4101" width="14.140625" style="6" customWidth="1"/>
    <col min="4102" max="4102" width="6.5703125" style="6" customWidth="1"/>
    <col min="4103" max="4103" width="9.85546875" style="6" customWidth="1"/>
    <col min="4104" max="4105" width="16.140625" style="6" customWidth="1"/>
    <col min="4106" max="4352" width="9.140625" style="6"/>
    <col min="4353" max="4353" width="4.7109375" style="6" customWidth="1"/>
    <col min="4354" max="4354" width="6" style="6" customWidth="1"/>
    <col min="4355" max="4355" width="8.7109375" style="6" customWidth="1"/>
    <col min="4356" max="4356" width="15" style="6" customWidth="1"/>
    <col min="4357" max="4357" width="14.140625" style="6" customWidth="1"/>
    <col min="4358" max="4358" width="6.5703125" style="6" customWidth="1"/>
    <col min="4359" max="4359" width="9.85546875" style="6" customWidth="1"/>
    <col min="4360" max="4361" width="16.140625" style="6" customWidth="1"/>
    <col min="4362" max="4608" width="9.140625" style="6"/>
    <col min="4609" max="4609" width="4.7109375" style="6" customWidth="1"/>
    <col min="4610" max="4610" width="6" style="6" customWidth="1"/>
    <col min="4611" max="4611" width="8.7109375" style="6" customWidth="1"/>
    <col min="4612" max="4612" width="15" style="6" customWidth="1"/>
    <col min="4613" max="4613" width="14.140625" style="6" customWidth="1"/>
    <col min="4614" max="4614" width="6.5703125" style="6" customWidth="1"/>
    <col min="4615" max="4615" width="9.85546875" style="6" customWidth="1"/>
    <col min="4616" max="4617" width="16.140625" style="6" customWidth="1"/>
    <col min="4618" max="4864" width="9.140625" style="6"/>
    <col min="4865" max="4865" width="4.7109375" style="6" customWidth="1"/>
    <col min="4866" max="4866" width="6" style="6" customWidth="1"/>
    <col min="4867" max="4867" width="8.7109375" style="6" customWidth="1"/>
    <col min="4868" max="4868" width="15" style="6" customWidth="1"/>
    <col min="4869" max="4869" width="14.140625" style="6" customWidth="1"/>
    <col min="4870" max="4870" width="6.5703125" style="6" customWidth="1"/>
    <col min="4871" max="4871" width="9.85546875" style="6" customWidth="1"/>
    <col min="4872" max="4873" width="16.140625" style="6" customWidth="1"/>
    <col min="4874" max="5120" width="9.140625" style="6"/>
    <col min="5121" max="5121" width="4.7109375" style="6" customWidth="1"/>
    <col min="5122" max="5122" width="6" style="6" customWidth="1"/>
    <col min="5123" max="5123" width="8.7109375" style="6" customWidth="1"/>
    <col min="5124" max="5124" width="15" style="6" customWidth="1"/>
    <col min="5125" max="5125" width="14.140625" style="6" customWidth="1"/>
    <col min="5126" max="5126" width="6.5703125" style="6" customWidth="1"/>
    <col min="5127" max="5127" width="9.85546875" style="6" customWidth="1"/>
    <col min="5128" max="5129" width="16.140625" style="6" customWidth="1"/>
    <col min="5130" max="5376" width="9.140625" style="6"/>
    <col min="5377" max="5377" width="4.7109375" style="6" customWidth="1"/>
    <col min="5378" max="5378" width="6" style="6" customWidth="1"/>
    <col min="5379" max="5379" width="8.7109375" style="6" customWidth="1"/>
    <col min="5380" max="5380" width="15" style="6" customWidth="1"/>
    <col min="5381" max="5381" width="14.140625" style="6" customWidth="1"/>
    <col min="5382" max="5382" width="6.5703125" style="6" customWidth="1"/>
    <col min="5383" max="5383" width="9.85546875" style="6" customWidth="1"/>
    <col min="5384" max="5385" width="16.140625" style="6" customWidth="1"/>
    <col min="5386" max="5632" width="9.140625" style="6"/>
    <col min="5633" max="5633" width="4.7109375" style="6" customWidth="1"/>
    <col min="5634" max="5634" width="6" style="6" customWidth="1"/>
    <col min="5635" max="5635" width="8.7109375" style="6" customWidth="1"/>
    <col min="5636" max="5636" width="15" style="6" customWidth="1"/>
    <col min="5637" max="5637" width="14.140625" style="6" customWidth="1"/>
    <col min="5638" max="5638" width="6.5703125" style="6" customWidth="1"/>
    <col min="5639" max="5639" width="9.85546875" style="6" customWidth="1"/>
    <col min="5640" max="5641" width="16.140625" style="6" customWidth="1"/>
    <col min="5642" max="5888" width="9.140625" style="6"/>
    <col min="5889" max="5889" width="4.7109375" style="6" customWidth="1"/>
    <col min="5890" max="5890" width="6" style="6" customWidth="1"/>
    <col min="5891" max="5891" width="8.7109375" style="6" customWidth="1"/>
    <col min="5892" max="5892" width="15" style="6" customWidth="1"/>
    <col min="5893" max="5893" width="14.140625" style="6" customWidth="1"/>
    <col min="5894" max="5894" width="6.5703125" style="6" customWidth="1"/>
    <col min="5895" max="5895" width="9.85546875" style="6" customWidth="1"/>
    <col min="5896" max="5897" width="16.140625" style="6" customWidth="1"/>
    <col min="5898" max="6144" width="9.140625" style="6"/>
    <col min="6145" max="6145" width="4.7109375" style="6" customWidth="1"/>
    <col min="6146" max="6146" width="6" style="6" customWidth="1"/>
    <col min="6147" max="6147" width="8.7109375" style="6" customWidth="1"/>
    <col min="6148" max="6148" width="15" style="6" customWidth="1"/>
    <col min="6149" max="6149" width="14.140625" style="6" customWidth="1"/>
    <col min="6150" max="6150" width="6.5703125" style="6" customWidth="1"/>
    <col min="6151" max="6151" width="9.85546875" style="6" customWidth="1"/>
    <col min="6152" max="6153" width="16.140625" style="6" customWidth="1"/>
    <col min="6154" max="6400" width="9.140625" style="6"/>
    <col min="6401" max="6401" width="4.7109375" style="6" customWidth="1"/>
    <col min="6402" max="6402" width="6" style="6" customWidth="1"/>
    <col min="6403" max="6403" width="8.7109375" style="6" customWidth="1"/>
    <col min="6404" max="6404" width="15" style="6" customWidth="1"/>
    <col min="6405" max="6405" width="14.140625" style="6" customWidth="1"/>
    <col min="6406" max="6406" width="6.5703125" style="6" customWidth="1"/>
    <col min="6407" max="6407" width="9.85546875" style="6" customWidth="1"/>
    <col min="6408" max="6409" width="16.140625" style="6" customWidth="1"/>
    <col min="6410" max="6656" width="9.140625" style="6"/>
    <col min="6657" max="6657" width="4.7109375" style="6" customWidth="1"/>
    <col min="6658" max="6658" width="6" style="6" customWidth="1"/>
    <col min="6659" max="6659" width="8.7109375" style="6" customWidth="1"/>
    <col min="6660" max="6660" width="15" style="6" customWidth="1"/>
    <col min="6661" max="6661" width="14.140625" style="6" customWidth="1"/>
    <col min="6662" max="6662" width="6.5703125" style="6" customWidth="1"/>
    <col min="6663" max="6663" width="9.85546875" style="6" customWidth="1"/>
    <col min="6664" max="6665" width="16.140625" style="6" customWidth="1"/>
    <col min="6666" max="6912" width="9.140625" style="6"/>
    <col min="6913" max="6913" width="4.7109375" style="6" customWidth="1"/>
    <col min="6914" max="6914" width="6" style="6" customWidth="1"/>
    <col min="6915" max="6915" width="8.7109375" style="6" customWidth="1"/>
    <col min="6916" max="6916" width="15" style="6" customWidth="1"/>
    <col min="6917" max="6917" width="14.140625" style="6" customWidth="1"/>
    <col min="6918" max="6918" width="6.5703125" style="6" customWidth="1"/>
    <col min="6919" max="6919" width="9.85546875" style="6" customWidth="1"/>
    <col min="6920" max="6921" width="16.140625" style="6" customWidth="1"/>
    <col min="6922" max="7168" width="9.140625" style="6"/>
    <col min="7169" max="7169" width="4.7109375" style="6" customWidth="1"/>
    <col min="7170" max="7170" width="6" style="6" customWidth="1"/>
    <col min="7171" max="7171" width="8.7109375" style="6" customWidth="1"/>
    <col min="7172" max="7172" width="15" style="6" customWidth="1"/>
    <col min="7173" max="7173" width="14.140625" style="6" customWidth="1"/>
    <col min="7174" max="7174" width="6.5703125" style="6" customWidth="1"/>
    <col min="7175" max="7175" width="9.85546875" style="6" customWidth="1"/>
    <col min="7176" max="7177" width="16.140625" style="6" customWidth="1"/>
    <col min="7178" max="7424" width="9.140625" style="6"/>
    <col min="7425" max="7425" width="4.7109375" style="6" customWidth="1"/>
    <col min="7426" max="7426" width="6" style="6" customWidth="1"/>
    <col min="7427" max="7427" width="8.7109375" style="6" customWidth="1"/>
    <col min="7428" max="7428" width="15" style="6" customWidth="1"/>
    <col min="7429" max="7429" width="14.140625" style="6" customWidth="1"/>
    <col min="7430" max="7430" width="6.5703125" style="6" customWidth="1"/>
    <col min="7431" max="7431" width="9.85546875" style="6" customWidth="1"/>
    <col min="7432" max="7433" width="16.140625" style="6" customWidth="1"/>
    <col min="7434" max="7680" width="9.140625" style="6"/>
    <col min="7681" max="7681" width="4.7109375" style="6" customWidth="1"/>
    <col min="7682" max="7682" width="6" style="6" customWidth="1"/>
    <col min="7683" max="7683" width="8.7109375" style="6" customWidth="1"/>
    <col min="7684" max="7684" width="15" style="6" customWidth="1"/>
    <col min="7685" max="7685" width="14.140625" style="6" customWidth="1"/>
    <col min="7686" max="7686" width="6.5703125" style="6" customWidth="1"/>
    <col min="7687" max="7687" width="9.85546875" style="6" customWidth="1"/>
    <col min="7688" max="7689" width="16.140625" style="6" customWidth="1"/>
    <col min="7690" max="7936" width="9.140625" style="6"/>
    <col min="7937" max="7937" width="4.7109375" style="6" customWidth="1"/>
    <col min="7938" max="7938" width="6" style="6" customWidth="1"/>
    <col min="7939" max="7939" width="8.7109375" style="6" customWidth="1"/>
    <col min="7940" max="7940" width="15" style="6" customWidth="1"/>
    <col min="7941" max="7941" width="14.140625" style="6" customWidth="1"/>
    <col min="7942" max="7942" width="6.5703125" style="6" customWidth="1"/>
    <col min="7943" max="7943" width="9.85546875" style="6" customWidth="1"/>
    <col min="7944" max="7945" width="16.140625" style="6" customWidth="1"/>
    <col min="7946" max="8192" width="9.140625" style="6"/>
    <col min="8193" max="8193" width="4.7109375" style="6" customWidth="1"/>
    <col min="8194" max="8194" width="6" style="6" customWidth="1"/>
    <col min="8195" max="8195" width="8.7109375" style="6" customWidth="1"/>
    <col min="8196" max="8196" width="15" style="6" customWidth="1"/>
    <col min="8197" max="8197" width="14.140625" style="6" customWidth="1"/>
    <col min="8198" max="8198" width="6.5703125" style="6" customWidth="1"/>
    <col min="8199" max="8199" width="9.85546875" style="6" customWidth="1"/>
    <col min="8200" max="8201" width="16.140625" style="6" customWidth="1"/>
    <col min="8202" max="8448" width="9.140625" style="6"/>
    <col min="8449" max="8449" width="4.7109375" style="6" customWidth="1"/>
    <col min="8450" max="8450" width="6" style="6" customWidth="1"/>
    <col min="8451" max="8451" width="8.7109375" style="6" customWidth="1"/>
    <col min="8452" max="8452" width="15" style="6" customWidth="1"/>
    <col min="8453" max="8453" width="14.140625" style="6" customWidth="1"/>
    <col min="8454" max="8454" width="6.5703125" style="6" customWidth="1"/>
    <col min="8455" max="8455" width="9.85546875" style="6" customWidth="1"/>
    <col min="8456" max="8457" width="16.140625" style="6" customWidth="1"/>
    <col min="8458" max="8704" width="9.140625" style="6"/>
    <col min="8705" max="8705" width="4.7109375" style="6" customWidth="1"/>
    <col min="8706" max="8706" width="6" style="6" customWidth="1"/>
    <col min="8707" max="8707" width="8.7109375" style="6" customWidth="1"/>
    <col min="8708" max="8708" width="15" style="6" customWidth="1"/>
    <col min="8709" max="8709" width="14.140625" style="6" customWidth="1"/>
    <col min="8710" max="8710" width="6.5703125" style="6" customWidth="1"/>
    <col min="8711" max="8711" width="9.85546875" style="6" customWidth="1"/>
    <col min="8712" max="8713" width="16.140625" style="6" customWidth="1"/>
    <col min="8714" max="8960" width="9.140625" style="6"/>
    <col min="8961" max="8961" width="4.7109375" style="6" customWidth="1"/>
    <col min="8962" max="8962" width="6" style="6" customWidth="1"/>
    <col min="8963" max="8963" width="8.7109375" style="6" customWidth="1"/>
    <col min="8964" max="8964" width="15" style="6" customWidth="1"/>
    <col min="8965" max="8965" width="14.140625" style="6" customWidth="1"/>
    <col min="8966" max="8966" width="6.5703125" style="6" customWidth="1"/>
    <col min="8967" max="8967" width="9.85546875" style="6" customWidth="1"/>
    <col min="8968" max="8969" width="16.140625" style="6" customWidth="1"/>
    <col min="8970" max="9216" width="9.140625" style="6"/>
    <col min="9217" max="9217" width="4.7109375" style="6" customWidth="1"/>
    <col min="9218" max="9218" width="6" style="6" customWidth="1"/>
    <col min="9219" max="9219" width="8.7109375" style="6" customWidth="1"/>
    <col min="9220" max="9220" width="15" style="6" customWidth="1"/>
    <col min="9221" max="9221" width="14.140625" style="6" customWidth="1"/>
    <col min="9222" max="9222" width="6.5703125" style="6" customWidth="1"/>
    <col min="9223" max="9223" width="9.85546875" style="6" customWidth="1"/>
    <col min="9224" max="9225" width="16.140625" style="6" customWidth="1"/>
    <col min="9226" max="9472" width="9.140625" style="6"/>
    <col min="9473" max="9473" width="4.7109375" style="6" customWidth="1"/>
    <col min="9474" max="9474" width="6" style="6" customWidth="1"/>
    <col min="9475" max="9475" width="8.7109375" style="6" customWidth="1"/>
    <col min="9476" max="9476" width="15" style="6" customWidth="1"/>
    <col min="9477" max="9477" width="14.140625" style="6" customWidth="1"/>
    <col min="9478" max="9478" width="6.5703125" style="6" customWidth="1"/>
    <col min="9479" max="9479" width="9.85546875" style="6" customWidth="1"/>
    <col min="9480" max="9481" width="16.140625" style="6" customWidth="1"/>
    <col min="9482" max="9728" width="9.140625" style="6"/>
    <col min="9729" max="9729" width="4.7109375" style="6" customWidth="1"/>
    <col min="9730" max="9730" width="6" style="6" customWidth="1"/>
    <col min="9731" max="9731" width="8.7109375" style="6" customWidth="1"/>
    <col min="9732" max="9732" width="15" style="6" customWidth="1"/>
    <col min="9733" max="9733" width="14.140625" style="6" customWidth="1"/>
    <col min="9734" max="9734" width="6.5703125" style="6" customWidth="1"/>
    <col min="9735" max="9735" width="9.85546875" style="6" customWidth="1"/>
    <col min="9736" max="9737" width="16.140625" style="6" customWidth="1"/>
    <col min="9738" max="9984" width="9.140625" style="6"/>
    <col min="9985" max="9985" width="4.7109375" style="6" customWidth="1"/>
    <col min="9986" max="9986" width="6" style="6" customWidth="1"/>
    <col min="9987" max="9987" width="8.7109375" style="6" customWidth="1"/>
    <col min="9988" max="9988" width="15" style="6" customWidth="1"/>
    <col min="9989" max="9989" width="14.140625" style="6" customWidth="1"/>
    <col min="9990" max="9990" width="6.5703125" style="6" customWidth="1"/>
    <col min="9991" max="9991" width="9.85546875" style="6" customWidth="1"/>
    <col min="9992" max="9993" width="16.140625" style="6" customWidth="1"/>
    <col min="9994" max="10240" width="9.140625" style="6"/>
    <col min="10241" max="10241" width="4.7109375" style="6" customWidth="1"/>
    <col min="10242" max="10242" width="6" style="6" customWidth="1"/>
    <col min="10243" max="10243" width="8.7109375" style="6" customWidth="1"/>
    <col min="10244" max="10244" width="15" style="6" customWidth="1"/>
    <col min="10245" max="10245" width="14.140625" style="6" customWidth="1"/>
    <col min="10246" max="10246" width="6.5703125" style="6" customWidth="1"/>
    <col min="10247" max="10247" width="9.85546875" style="6" customWidth="1"/>
    <col min="10248" max="10249" width="16.140625" style="6" customWidth="1"/>
    <col min="10250" max="10496" width="9.140625" style="6"/>
    <col min="10497" max="10497" width="4.7109375" style="6" customWidth="1"/>
    <col min="10498" max="10498" width="6" style="6" customWidth="1"/>
    <col min="10499" max="10499" width="8.7109375" style="6" customWidth="1"/>
    <col min="10500" max="10500" width="15" style="6" customWidth="1"/>
    <col min="10501" max="10501" width="14.140625" style="6" customWidth="1"/>
    <col min="10502" max="10502" width="6.5703125" style="6" customWidth="1"/>
    <col min="10503" max="10503" width="9.85546875" style="6" customWidth="1"/>
    <col min="10504" max="10505" width="16.140625" style="6" customWidth="1"/>
    <col min="10506" max="10752" width="9.140625" style="6"/>
    <col min="10753" max="10753" width="4.7109375" style="6" customWidth="1"/>
    <col min="10754" max="10754" width="6" style="6" customWidth="1"/>
    <col min="10755" max="10755" width="8.7109375" style="6" customWidth="1"/>
    <col min="10756" max="10756" width="15" style="6" customWidth="1"/>
    <col min="10757" max="10757" width="14.140625" style="6" customWidth="1"/>
    <col min="10758" max="10758" width="6.5703125" style="6" customWidth="1"/>
    <col min="10759" max="10759" width="9.85546875" style="6" customWidth="1"/>
    <col min="10760" max="10761" width="16.140625" style="6" customWidth="1"/>
    <col min="10762" max="11008" width="9.140625" style="6"/>
    <col min="11009" max="11009" width="4.7109375" style="6" customWidth="1"/>
    <col min="11010" max="11010" width="6" style="6" customWidth="1"/>
    <col min="11011" max="11011" width="8.7109375" style="6" customWidth="1"/>
    <col min="11012" max="11012" width="15" style="6" customWidth="1"/>
    <col min="11013" max="11013" width="14.140625" style="6" customWidth="1"/>
    <col min="11014" max="11014" width="6.5703125" style="6" customWidth="1"/>
    <col min="11015" max="11015" width="9.85546875" style="6" customWidth="1"/>
    <col min="11016" max="11017" width="16.140625" style="6" customWidth="1"/>
    <col min="11018" max="11264" width="9.140625" style="6"/>
    <col min="11265" max="11265" width="4.7109375" style="6" customWidth="1"/>
    <col min="11266" max="11266" width="6" style="6" customWidth="1"/>
    <col min="11267" max="11267" width="8.7109375" style="6" customWidth="1"/>
    <col min="11268" max="11268" width="15" style="6" customWidth="1"/>
    <col min="11269" max="11269" width="14.140625" style="6" customWidth="1"/>
    <col min="11270" max="11270" width="6.5703125" style="6" customWidth="1"/>
    <col min="11271" max="11271" width="9.85546875" style="6" customWidth="1"/>
    <col min="11272" max="11273" width="16.140625" style="6" customWidth="1"/>
    <col min="11274" max="11520" width="9.140625" style="6"/>
    <col min="11521" max="11521" width="4.7109375" style="6" customWidth="1"/>
    <col min="11522" max="11522" width="6" style="6" customWidth="1"/>
    <col min="11523" max="11523" width="8.7109375" style="6" customWidth="1"/>
    <col min="11524" max="11524" width="15" style="6" customWidth="1"/>
    <col min="11525" max="11525" width="14.140625" style="6" customWidth="1"/>
    <col min="11526" max="11526" width="6.5703125" style="6" customWidth="1"/>
    <col min="11527" max="11527" width="9.85546875" style="6" customWidth="1"/>
    <col min="11528" max="11529" width="16.140625" style="6" customWidth="1"/>
    <col min="11530" max="11776" width="9.140625" style="6"/>
    <col min="11777" max="11777" width="4.7109375" style="6" customWidth="1"/>
    <col min="11778" max="11778" width="6" style="6" customWidth="1"/>
    <col min="11779" max="11779" width="8.7109375" style="6" customWidth="1"/>
    <col min="11780" max="11780" width="15" style="6" customWidth="1"/>
    <col min="11781" max="11781" width="14.140625" style="6" customWidth="1"/>
    <col min="11782" max="11782" width="6.5703125" style="6" customWidth="1"/>
    <col min="11783" max="11783" width="9.85546875" style="6" customWidth="1"/>
    <col min="11784" max="11785" width="16.140625" style="6" customWidth="1"/>
    <col min="11786" max="12032" width="9.140625" style="6"/>
    <col min="12033" max="12033" width="4.7109375" style="6" customWidth="1"/>
    <col min="12034" max="12034" width="6" style="6" customWidth="1"/>
    <col min="12035" max="12035" width="8.7109375" style="6" customWidth="1"/>
    <col min="12036" max="12036" width="15" style="6" customWidth="1"/>
    <col min="12037" max="12037" width="14.140625" style="6" customWidth="1"/>
    <col min="12038" max="12038" width="6.5703125" style="6" customWidth="1"/>
    <col min="12039" max="12039" width="9.85546875" style="6" customWidth="1"/>
    <col min="12040" max="12041" width="16.140625" style="6" customWidth="1"/>
    <col min="12042" max="12288" width="9.140625" style="6"/>
    <col min="12289" max="12289" width="4.7109375" style="6" customWidth="1"/>
    <col min="12290" max="12290" width="6" style="6" customWidth="1"/>
    <col min="12291" max="12291" width="8.7109375" style="6" customWidth="1"/>
    <col min="12292" max="12292" width="15" style="6" customWidth="1"/>
    <col min="12293" max="12293" width="14.140625" style="6" customWidth="1"/>
    <col min="12294" max="12294" width="6.5703125" style="6" customWidth="1"/>
    <col min="12295" max="12295" width="9.85546875" style="6" customWidth="1"/>
    <col min="12296" max="12297" width="16.140625" style="6" customWidth="1"/>
    <col min="12298" max="12544" width="9.140625" style="6"/>
    <col min="12545" max="12545" width="4.7109375" style="6" customWidth="1"/>
    <col min="12546" max="12546" width="6" style="6" customWidth="1"/>
    <col min="12547" max="12547" width="8.7109375" style="6" customWidth="1"/>
    <col min="12548" max="12548" width="15" style="6" customWidth="1"/>
    <col min="12549" max="12549" width="14.140625" style="6" customWidth="1"/>
    <col min="12550" max="12550" width="6.5703125" style="6" customWidth="1"/>
    <col min="12551" max="12551" width="9.85546875" style="6" customWidth="1"/>
    <col min="12552" max="12553" width="16.140625" style="6" customWidth="1"/>
    <col min="12554" max="12800" width="9.140625" style="6"/>
    <col min="12801" max="12801" width="4.7109375" style="6" customWidth="1"/>
    <col min="12802" max="12802" width="6" style="6" customWidth="1"/>
    <col min="12803" max="12803" width="8.7109375" style="6" customWidth="1"/>
    <col min="12804" max="12804" width="15" style="6" customWidth="1"/>
    <col min="12805" max="12805" width="14.140625" style="6" customWidth="1"/>
    <col min="12806" max="12806" width="6.5703125" style="6" customWidth="1"/>
    <col min="12807" max="12807" width="9.85546875" style="6" customWidth="1"/>
    <col min="12808" max="12809" width="16.140625" style="6" customWidth="1"/>
    <col min="12810" max="13056" width="9.140625" style="6"/>
    <col min="13057" max="13057" width="4.7109375" style="6" customWidth="1"/>
    <col min="13058" max="13058" width="6" style="6" customWidth="1"/>
    <col min="13059" max="13059" width="8.7109375" style="6" customWidth="1"/>
    <col min="13060" max="13060" width="15" style="6" customWidth="1"/>
    <col min="13061" max="13061" width="14.140625" style="6" customWidth="1"/>
    <col min="13062" max="13062" width="6.5703125" style="6" customWidth="1"/>
    <col min="13063" max="13063" width="9.85546875" style="6" customWidth="1"/>
    <col min="13064" max="13065" width="16.140625" style="6" customWidth="1"/>
    <col min="13066" max="13312" width="9.140625" style="6"/>
    <col min="13313" max="13313" width="4.7109375" style="6" customWidth="1"/>
    <col min="13314" max="13314" width="6" style="6" customWidth="1"/>
    <col min="13315" max="13315" width="8.7109375" style="6" customWidth="1"/>
    <col min="13316" max="13316" width="15" style="6" customWidth="1"/>
    <col min="13317" max="13317" width="14.140625" style="6" customWidth="1"/>
    <col min="13318" max="13318" width="6.5703125" style="6" customWidth="1"/>
    <col min="13319" max="13319" width="9.85546875" style="6" customWidth="1"/>
    <col min="13320" max="13321" width="16.140625" style="6" customWidth="1"/>
    <col min="13322" max="13568" width="9.140625" style="6"/>
    <col min="13569" max="13569" width="4.7109375" style="6" customWidth="1"/>
    <col min="13570" max="13570" width="6" style="6" customWidth="1"/>
    <col min="13571" max="13571" width="8.7109375" style="6" customWidth="1"/>
    <col min="13572" max="13572" width="15" style="6" customWidth="1"/>
    <col min="13573" max="13573" width="14.140625" style="6" customWidth="1"/>
    <col min="13574" max="13574" width="6.5703125" style="6" customWidth="1"/>
    <col min="13575" max="13575" width="9.85546875" style="6" customWidth="1"/>
    <col min="13576" max="13577" width="16.140625" style="6" customWidth="1"/>
    <col min="13578" max="13824" width="9.140625" style="6"/>
    <col min="13825" max="13825" width="4.7109375" style="6" customWidth="1"/>
    <col min="13826" max="13826" width="6" style="6" customWidth="1"/>
    <col min="13827" max="13827" width="8.7109375" style="6" customWidth="1"/>
    <col min="13828" max="13828" width="15" style="6" customWidth="1"/>
    <col min="13829" max="13829" width="14.140625" style="6" customWidth="1"/>
    <col min="13830" max="13830" width="6.5703125" style="6" customWidth="1"/>
    <col min="13831" max="13831" width="9.85546875" style="6" customWidth="1"/>
    <col min="13832" max="13833" width="16.140625" style="6" customWidth="1"/>
    <col min="13834" max="14080" width="9.140625" style="6"/>
    <col min="14081" max="14081" width="4.7109375" style="6" customWidth="1"/>
    <col min="14082" max="14082" width="6" style="6" customWidth="1"/>
    <col min="14083" max="14083" width="8.7109375" style="6" customWidth="1"/>
    <col min="14084" max="14084" width="15" style="6" customWidth="1"/>
    <col min="14085" max="14085" width="14.140625" style="6" customWidth="1"/>
    <col min="14086" max="14086" width="6.5703125" style="6" customWidth="1"/>
    <col min="14087" max="14087" width="9.85546875" style="6" customWidth="1"/>
    <col min="14088" max="14089" width="16.140625" style="6" customWidth="1"/>
    <col min="14090" max="14336" width="9.140625" style="6"/>
    <col min="14337" max="14337" width="4.7109375" style="6" customWidth="1"/>
    <col min="14338" max="14338" width="6" style="6" customWidth="1"/>
    <col min="14339" max="14339" width="8.7109375" style="6" customWidth="1"/>
    <col min="14340" max="14340" width="15" style="6" customWidth="1"/>
    <col min="14341" max="14341" width="14.140625" style="6" customWidth="1"/>
    <col min="14342" max="14342" width="6.5703125" style="6" customWidth="1"/>
    <col min="14343" max="14343" width="9.85546875" style="6" customWidth="1"/>
    <col min="14344" max="14345" width="16.140625" style="6" customWidth="1"/>
    <col min="14346" max="14592" width="9.140625" style="6"/>
    <col min="14593" max="14593" width="4.7109375" style="6" customWidth="1"/>
    <col min="14594" max="14594" width="6" style="6" customWidth="1"/>
    <col min="14595" max="14595" width="8.7109375" style="6" customWidth="1"/>
    <col min="14596" max="14596" width="15" style="6" customWidth="1"/>
    <col min="14597" max="14597" width="14.140625" style="6" customWidth="1"/>
    <col min="14598" max="14598" width="6.5703125" style="6" customWidth="1"/>
    <col min="14599" max="14599" width="9.85546875" style="6" customWidth="1"/>
    <col min="14600" max="14601" width="16.140625" style="6" customWidth="1"/>
    <col min="14602" max="14848" width="9.140625" style="6"/>
    <col min="14849" max="14849" width="4.7109375" style="6" customWidth="1"/>
    <col min="14850" max="14850" width="6" style="6" customWidth="1"/>
    <col min="14851" max="14851" width="8.7109375" style="6" customWidth="1"/>
    <col min="14852" max="14852" width="15" style="6" customWidth="1"/>
    <col min="14853" max="14853" width="14.140625" style="6" customWidth="1"/>
    <col min="14854" max="14854" width="6.5703125" style="6" customWidth="1"/>
    <col min="14855" max="14855" width="9.85546875" style="6" customWidth="1"/>
    <col min="14856" max="14857" width="16.140625" style="6" customWidth="1"/>
    <col min="14858" max="15104" width="9.140625" style="6"/>
    <col min="15105" max="15105" width="4.7109375" style="6" customWidth="1"/>
    <col min="15106" max="15106" width="6" style="6" customWidth="1"/>
    <col min="15107" max="15107" width="8.7109375" style="6" customWidth="1"/>
    <col min="15108" max="15108" width="15" style="6" customWidth="1"/>
    <col min="15109" max="15109" width="14.140625" style="6" customWidth="1"/>
    <col min="15110" max="15110" width="6.5703125" style="6" customWidth="1"/>
    <col min="15111" max="15111" width="9.85546875" style="6" customWidth="1"/>
    <col min="15112" max="15113" width="16.140625" style="6" customWidth="1"/>
    <col min="15114" max="15360" width="9.140625" style="6"/>
    <col min="15361" max="15361" width="4.7109375" style="6" customWidth="1"/>
    <col min="15362" max="15362" width="6" style="6" customWidth="1"/>
    <col min="15363" max="15363" width="8.7109375" style="6" customWidth="1"/>
    <col min="15364" max="15364" width="15" style="6" customWidth="1"/>
    <col min="15365" max="15365" width="14.140625" style="6" customWidth="1"/>
    <col min="15366" max="15366" width="6.5703125" style="6" customWidth="1"/>
    <col min="15367" max="15367" width="9.85546875" style="6" customWidth="1"/>
    <col min="15368" max="15369" width="16.140625" style="6" customWidth="1"/>
    <col min="15370" max="15616" width="9.140625" style="6"/>
    <col min="15617" max="15617" width="4.7109375" style="6" customWidth="1"/>
    <col min="15618" max="15618" width="6" style="6" customWidth="1"/>
    <col min="15619" max="15619" width="8.7109375" style="6" customWidth="1"/>
    <col min="15620" max="15620" width="15" style="6" customWidth="1"/>
    <col min="15621" max="15621" width="14.140625" style="6" customWidth="1"/>
    <col min="15622" max="15622" width="6.5703125" style="6" customWidth="1"/>
    <col min="15623" max="15623" width="9.85546875" style="6" customWidth="1"/>
    <col min="15624" max="15625" width="16.140625" style="6" customWidth="1"/>
    <col min="15626" max="15872" width="9.140625" style="6"/>
    <col min="15873" max="15873" width="4.7109375" style="6" customWidth="1"/>
    <col min="15874" max="15874" width="6" style="6" customWidth="1"/>
    <col min="15875" max="15875" width="8.7109375" style="6" customWidth="1"/>
    <col min="15876" max="15876" width="15" style="6" customWidth="1"/>
    <col min="15877" max="15877" width="14.140625" style="6" customWidth="1"/>
    <col min="15878" max="15878" width="6.5703125" style="6" customWidth="1"/>
    <col min="15879" max="15879" width="9.85546875" style="6" customWidth="1"/>
    <col min="15880" max="15881" width="16.140625" style="6" customWidth="1"/>
    <col min="15882" max="16128" width="9.140625" style="6"/>
    <col min="16129" max="16129" width="4.7109375" style="6" customWidth="1"/>
    <col min="16130" max="16130" width="6" style="6" customWidth="1"/>
    <col min="16131" max="16131" width="8.7109375" style="6" customWidth="1"/>
    <col min="16132" max="16132" width="15" style="6" customWidth="1"/>
    <col min="16133" max="16133" width="14.140625" style="6" customWidth="1"/>
    <col min="16134" max="16134" width="6.5703125" style="6" customWidth="1"/>
    <col min="16135" max="16135" width="9.85546875" style="6" customWidth="1"/>
    <col min="16136" max="16137" width="16.140625" style="6" customWidth="1"/>
    <col min="16138" max="16384" width="9.140625" style="6"/>
  </cols>
  <sheetData>
    <row r="1" spans="2:9" ht="22.5" customHeight="1">
      <c r="B1" s="2"/>
      <c r="C1" s="3"/>
      <c r="D1" s="166" t="s">
        <v>102</v>
      </c>
      <c r="E1" s="166"/>
      <c r="F1" s="166"/>
      <c r="G1" s="167"/>
      <c r="H1" s="4" t="s">
        <v>6</v>
      </c>
      <c r="I1" s="5" t="s">
        <v>106</v>
      </c>
    </row>
    <row r="2" spans="2:9" ht="22.5" customHeight="1">
      <c r="B2" s="7"/>
      <c r="C2" s="8"/>
      <c r="D2" s="168"/>
      <c r="E2" s="168"/>
      <c r="F2" s="168"/>
      <c r="G2" s="169"/>
      <c r="H2" s="9" t="s">
        <v>7</v>
      </c>
      <c r="I2" s="10">
        <v>2</v>
      </c>
    </row>
    <row r="3" spans="2:9" ht="22.5" customHeight="1">
      <c r="B3" s="7"/>
      <c r="C3" s="8"/>
      <c r="D3" s="168"/>
      <c r="E3" s="168"/>
      <c r="F3" s="168"/>
      <c r="G3" s="169"/>
      <c r="H3" s="9" t="s">
        <v>8</v>
      </c>
      <c r="I3" s="148">
        <v>43305</v>
      </c>
    </row>
    <row r="4" spans="2:9" ht="26.25" customHeight="1" thickBot="1">
      <c r="B4" s="11"/>
      <c r="C4" s="12"/>
      <c r="D4" s="170"/>
      <c r="E4" s="170"/>
      <c r="F4" s="170"/>
      <c r="G4" s="171"/>
      <c r="H4" s="13" t="s">
        <v>103</v>
      </c>
      <c r="I4" s="111">
        <v>13</v>
      </c>
    </row>
    <row r="5" spans="2:9" ht="20.25">
      <c r="B5" s="8"/>
      <c r="C5" s="8"/>
      <c r="D5" s="14"/>
      <c r="E5" s="14"/>
      <c r="F5" s="14"/>
      <c r="G5" s="14"/>
      <c r="H5" s="15"/>
      <c r="I5" s="16"/>
    </row>
    <row r="6" spans="2:9" s="17" customFormat="1" ht="25.5"/>
    <row r="7" spans="2:9" s="17" customFormat="1" ht="25.5"/>
    <row r="8" spans="2:9" s="17" customFormat="1" ht="25.5"/>
    <row r="9" spans="2:9" s="17" customFormat="1" ht="25.5"/>
    <row r="10" spans="2:9" s="17" customFormat="1" ht="25.5"/>
    <row r="11" spans="2:9" s="17" customFormat="1" ht="25.5">
      <c r="B11" s="172" t="s">
        <v>104</v>
      </c>
      <c r="C11" s="172"/>
      <c r="D11" s="172"/>
      <c r="E11" s="172"/>
      <c r="F11" s="172"/>
      <c r="G11" s="172"/>
      <c r="H11" s="172"/>
      <c r="I11" s="172"/>
    </row>
    <row r="12" spans="2:9" s="17" customFormat="1" ht="25.5"/>
    <row r="13" spans="2:9" s="17" customFormat="1" ht="25.5">
      <c r="C13" s="18"/>
    </row>
    <row r="14" spans="2:9" s="20" customFormat="1" ht="26.25">
      <c r="B14" s="19"/>
      <c r="C14" s="19"/>
      <c r="D14" s="19"/>
      <c r="E14" s="19"/>
      <c r="F14" s="19"/>
      <c r="G14" s="19"/>
      <c r="H14" s="19"/>
      <c r="I14" s="19"/>
    </row>
    <row r="15" spans="2:9" s="17" customFormat="1" ht="25.5">
      <c r="B15" s="172" t="s">
        <v>105</v>
      </c>
      <c r="C15" s="172"/>
      <c r="D15" s="172"/>
      <c r="E15" s="172"/>
      <c r="F15" s="172"/>
      <c r="G15" s="172"/>
      <c r="H15" s="172"/>
      <c r="I15" s="172"/>
    </row>
    <row r="16" spans="2:9" s="17" customFormat="1" ht="26.25">
      <c r="B16" s="21"/>
      <c r="C16" s="21"/>
      <c r="D16" s="21"/>
      <c r="E16" s="21"/>
      <c r="F16" s="21"/>
      <c r="G16" s="21"/>
      <c r="H16" s="21"/>
      <c r="I16" s="21"/>
    </row>
    <row r="17" spans="2:9" s="17" customFormat="1" ht="26.25">
      <c r="B17" s="21"/>
      <c r="C17" s="21"/>
      <c r="D17" s="21"/>
      <c r="E17" s="21"/>
      <c r="F17" s="21"/>
      <c r="G17" s="21"/>
      <c r="H17" s="21"/>
      <c r="I17" s="21"/>
    </row>
    <row r="18" spans="2:9" s="17" customFormat="1" ht="26.25">
      <c r="B18" s="21"/>
      <c r="C18" s="21"/>
      <c r="D18" s="21"/>
      <c r="E18" s="21"/>
      <c r="F18" s="21"/>
      <c r="G18" s="21"/>
      <c r="H18" s="21"/>
      <c r="I18" s="21"/>
    </row>
    <row r="19" spans="2:9" s="20" customFormat="1" ht="27" customHeight="1">
      <c r="B19" s="173" t="s">
        <v>33</v>
      </c>
      <c r="C19" s="173"/>
      <c r="D19" s="173"/>
      <c r="E19" s="173"/>
      <c r="F19" s="173"/>
      <c r="G19" s="173"/>
      <c r="H19" s="173"/>
      <c r="I19" s="173"/>
    </row>
    <row r="20" spans="2:9" s="22" customFormat="1" ht="27" customHeight="1">
      <c r="B20" s="173"/>
      <c r="C20" s="173"/>
      <c r="D20" s="173"/>
      <c r="E20" s="173"/>
      <c r="F20" s="173"/>
      <c r="G20" s="173"/>
      <c r="H20" s="173"/>
      <c r="I20" s="173"/>
    </row>
    <row r="21" spans="2:9" s="22" customFormat="1" ht="20.25"/>
    <row r="22" spans="2:9" s="22" customFormat="1" ht="20.25"/>
    <row r="23" spans="2:9" s="22" customFormat="1" ht="20.25"/>
    <row r="24" spans="2:9" s="22" customFormat="1" ht="20.25"/>
    <row r="25" spans="2:9" s="22" customFormat="1" ht="20.25"/>
    <row r="26" spans="2:9" s="22" customFormat="1" ht="21" thickBot="1"/>
    <row r="27" spans="2:9" s="26" customFormat="1" ht="15.75" customHeight="1">
      <c r="B27" s="23"/>
      <c r="C27" s="24"/>
      <c r="D27" s="174"/>
      <c r="E27" s="174"/>
      <c r="F27" s="175"/>
      <c r="G27" s="176"/>
      <c r="H27" s="24"/>
      <c r="I27" s="25"/>
    </row>
    <row r="28" spans="2:9" s="26" customFormat="1" ht="15.75" customHeight="1">
      <c r="B28" s="27"/>
      <c r="C28" s="28"/>
      <c r="D28" s="183"/>
      <c r="E28" s="183"/>
      <c r="F28" s="184"/>
      <c r="G28" s="184"/>
      <c r="H28" s="110"/>
      <c r="I28" s="30"/>
    </row>
    <row r="29" spans="2:9" s="26" customFormat="1" ht="15.75" customHeight="1">
      <c r="B29" s="27">
        <v>2</v>
      </c>
      <c r="C29" s="149">
        <v>43305</v>
      </c>
      <c r="D29" s="183" t="s">
        <v>173</v>
      </c>
      <c r="E29" s="183"/>
      <c r="F29" s="184" t="s">
        <v>87</v>
      </c>
      <c r="G29" s="184"/>
      <c r="H29" s="138" t="s">
        <v>37</v>
      </c>
      <c r="I29" s="30" t="s">
        <v>14</v>
      </c>
    </row>
    <row r="30" spans="2:9" s="26" customFormat="1" ht="15.75" customHeight="1">
      <c r="B30" s="29">
        <v>1</v>
      </c>
      <c r="C30" s="149">
        <v>43293</v>
      </c>
      <c r="D30" s="183" t="s">
        <v>173</v>
      </c>
      <c r="E30" s="183"/>
      <c r="F30" s="184" t="s">
        <v>87</v>
      </c>
      <c r="G30" s="184"/>
      <c r="H30" s="137" t="s">
        <v>37</v>
      </c>
      <c r="I30" s="30" t="s">
        <v>14</v>
      </c>
    </row>
    <row r="31" spans="2:9" s="26" customFormat="1" ht="15.75" customHeight="1" thickBot="1">
      <c r="B31" s="117">
        <v>0</v>
      </c>
      <c r="C31" s="150">
        <v>43256</v>
      </c>
      <c r="D31" s="177" t="s">
        <v>152</v>
      </c>
      <c r="E31" s="178"/>
      <c r="F31" s="179" t="s">
        <v>87</v>
      </c>
      <c r="G31" s="179"/>
      <c r="H31" s="34" t="s">
        <v>37</v>
      </c>
      <c r="I31" s="35" t="s">
        <v>14</v>
      </c>
    </row>
    <row r="32" spans="2:9" ht="27" customHeight="1" thickBot="1">
      <c r="B32" s="31" t="s">
        <v>9</v>
      </c>
      <c r="C32" s="32" t="s">
        <v>8</v>
      </c>
      <c r="D32" s="180" t="s">
        <v>10</v>
      </c>
      <c r="E32" s="180"/>
      <c r="F32" s="181" t="s">
        <v>11</v>
      </c>
      <c r="G32" s="182"/>
      <c r="H32" s="32" t="s">
        <v>12</v>
      </c>
      <c r="I32" s="33" t="s">
        <v>13</v>
      </c>
    </row>
    <row r="33" ht="15.75" customHeight="1"/>
  </sheetData>
  <sheetProtection password="D519" sheet="1" objects="1" scenarios="1" selectLockedCells="1"/>
  <mergeCells count="16">
    <mergeCell ref="D31:E31"/>
    <mergeCell ref="F31:G31"/>
    <mergeCell ref="D32:E32"/>
    <mergeCell ref="F32:G32"/>
    <mergeCell ref="D28:E28"/>
    <mergeCell ref="F28:G28"/>
    <mergeCell ref="D29:E29"/>
    <mergeCell ref="F29:G29"/>
    <mergeCell ref="D30:E30"/>
    <mergeCell ref="F30:G30"/>
    <mergeCell ref="D1:G4"/>
    <mergeCell ref="B11:I11"/>
    <mergeCell ref="B15:I15"/>
    <mergeCell ref="B19:I20"/>
    <mergeCell ref="D27:E27"/>
    <mergeCell ref="F27:G27"/>
  </mergeCells>
  <printOptions horizontalCentered="1"/>
  <pageMargins left="0" right="0.5" top="0.5" bottom="0" header="0.25" footer="0"/>
  <pageSetup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61"/>
  <sheetViews>
    <sheetView showGridLines="0" showZeros="0" view="pageBreakPreview" topLeftCell="A31" zoomScale="85" zoomScaleNormal="100" zoomScaleSheetLayoutView="85" workbookViewId="0">
      <selection activeCell="E29" sqref="E29"/>
    </sheetView>
  </sheetViews>
  <sheetFormatPr defaultColWidth="12.5703125" defaultRowHeight="20.25" customHeight="1"/>
  <cols>
    <col min="1" max="1" width="10.7109375" style="73" customWidth="1"/>
    <col min="2" max="2" width="58.5703125" style="74" customWidth="1"/>
    <col min="3" max="3" width="10" style="73" bestFit="1" customWidth="1"/>
    <col min="4" max="4" width="10.42578125" style="73" customWidth="1"/>
    <col min="5" max="5" width="17.28515625" style="124" bestFit="1" customWidth="1"/>
    <col min="6" max="8" width="17.28515625" style="124" customWidth="1"/>
    <col min="9" max="9" width="45.28515625" style="74" customWidth="1"/>
    <col min="10" max="258" width="12.5703125" style="37"/>
    <col min="259" max="259" width="9" style="37" customWidth="1"/>
    <col min="260" max="260" width="55.85546875" style="37" customWidth="1"/>
    <col min="261" max="261" width="8.28515625" style="37" customWidth="1"/>
    <col min="262" max="262" width="10.42578125" style="37" customWidth="1"/>
    <col min="263" max="263" width="18.140625" style="37" customWidth="1"/>
    <col min="264" max="264" width="16.42578125" style="37" customWidth="1"/>
    <col min="265" max="265" width="37.28515625" style="37" customWidth="1"/>
    <col min="266" max="514" width="12.5703125" style="37"/>
    <col min="515" max="515" width="9" style="37" customWidth="1"/>
    <col min="516" max="516" width="55.85546875" style="37" customWidth="1"/>
    <col min="517" max="517" width="8.28515625" style="37" customWidth="1"/>
    <col min="518" max="518" width="10.42578125" style="37" customWidth="1"/>
    <col min="519" max="519" width="18.140625" style="37" customWidth="1"/>
    <col min="520" max="520" width="16.42578125" style="37" customWidth="1"/>
    <col min="521" max="521" width="37.28515625" style="37" customWidth="1"/>
    <col min="522" max="770" width="12.5703125" style="37"/>
    <col min="771" max="771" width="9" style="37" customWidth="1"/>
    <col min="772" max="772" width="55.85546875" style="37" customWidth="1"/>
    <col min="773" max="773" width="8.28515625" style="37" customWidth="1"/>
    <col min="774" max="774" width="10.42578125" style="37" customWidth="1"/>
    <col min="775" max="775" width="18.140625" style="37" customWidth="1"/>
    <col min="776" max="776" width="16.42578125" style="37" customWidth="1"/>
    <col min="777" max="777" width="37.28515625" style="37" customWidth="1"/>
    <col min="778" max="1026" width="12.5703125" style="37"/>
    <col min="1027" max="1027" width="9" style="37" customWidth="1"/>
    <col min="1028" max="1028" width="55.85546875" style="37" customWidth="1"/>
    <col min="1029" max="1029" width="8.28515625" style="37" customWidth="1"/>
    <col min="1030" max="1030" width="10.42578125" style="37" customWidth="1"/>
    <col min="1031" max="1031" width="18.140625" style="37" customWidth="1"/>
    <col min="1032" max="1032" width="16.42578125" style="37" customWidth="1"/>
    <col min="1033" max="1033" width="37.28515625" style="37" customWidth="1"/>
    <col min="1034" max="1282" width="12.5703125" style="37"/>
    <col min="1283" max="1283" width="9" style="37" customWidth="1"/>
    <col min="1284" max="1284" width="55.85546875" style="37" customWidth="1"/>
    <col min="1285" max="1285" width="8.28515625" style="37" customWidth="1"/>
    <col min="1286" max="1286" width="10.42578125" style="37" customWidth="1"/>
    <col min="1287" max="1287" width="18.140625" style="37" customWidth="1"/>
    <col min="1288" max="1288" width="16.42578125" style="37" customWidth="1"/>
    <col min="1289" max="1289" width="37.28515625" style="37" customWidth="1"/>
    <col min="1290" max="1538" width="12.5703125" style="37"/>
    <col min="1539" max="1539" width="9" style="37" customWidth="1"/>
    <col min="1540" max="1540" width="55.85546875" style="37" customWidth="1"/>
    <col min="1541" max="1541" width="8.28515625" style="37" customWidth="1"/>
    <col min="1542" max="1542" width="10.42578125" style="37" customWidth="1"/>
    <col min="1543" max="1543" width="18.140625" style="37" customWidth="1"/>
    <col min="1544" max="1544" width="16.42578125" style="37" customWidth="1"/>
    <col min="1545" max="1545" width="37.28515625" style="37" customWidth="1"/>
    <col min="1546" max="1794" width="12.5703125" style="37"/>
    <col min="1795" max="1795" width="9" style="37" customWidth="1"/>
    <col min="1796" max="1796" width="55.85546875" style="37" customWidth="1"/>
    <col min="1797" max="1797" width="8.28515625" style="37" customWidth="1"/>
    <col min="1798" max="1798" width="10.42578125" style="37" customWidth="1"/>
    <col min="1799" max="1799" width="18.140625" style="37" customWidth="1"/>
    <col min="1800" max="1800" width="16.42578125" style="37" customWidth="1"/>
    <col min="1801" max="1801" width="37.28515625" style="37" customWidth="1"/>
    <col min="1802" max="2050" width="12.5703125" style="37"/>
    <col min="2051" max="2051" width="9" style="37" customWidth="1"/>
    <col min="2052" max="2052" width="55.85546875" style="37" customWidth="1"/>
    <col min="2053" max="2053" width="8.28515625" style="37" customWidth="1"/>
    <col min="2054" max="2054" width="10.42578125" style="37" customWidth="1"/>
    <col min="2055" max="2055" width="18.140625" style="37" customWidth="1"/>
    <col min="2056" max="2056" width="16.42578125" style="37" customWidth="1"/>
    <col min="2057" max="2057" width="37.28515625" style="37" customWidth="1"/>
    <col min="2058" max="2306" width="12.5703125" style="37"/>
    <col min="2307" max="2307" width="9" style="37" customWidth="1"/>
    <col min="2308" max="2308" width="55.85546875" style="37" customWidth="1"/>
    <col min="2309" max="2309" width="8.28515625" style="37" customWidth="1"/>
    <col min="2310" max="2310" width="10.42578125" style="37" customWidth="1"/>
    <col min="2311" max="2311" width="18.140625" style="37" customWidth="1"/>
    <col min="2312" max="2312" width="16.42578125" style="37" customWidth="1"/>
    <col min="2313" max="2313" width="37.28515625" style="37" customWidth="1"/>
    <col min="2314" max="2562" width="12.5703125" style="37"/>
    <col min="2563" max="2563" width="9" style="37" customWidth="1"/>
    <col min="2564" max="2564" width="55.85546875" style="37" customWidth="1"/>
    <col min="2565" max="2565" width="8.28515625" style="37" customWidth="1"/>
    <col min="2566" max="2566" width="10.42578125" style="37" customWidth="1"/>
    <col min="2567" max="2567" width="18.140625" style="37" customWidth="1"/>
    <col min="2568" max="2568" width="16.42578125" style="37" customWidth="1"/>
    <col min="2569" max="2569" width="37.28515625" style="37" customWidth="1"/>
    <col min="2570" max="2818" width="12.5703125" style="37"/>
    <col min="2819" max="2819" width="9" style="37" customWidth="1"/>
    <col min="2820" max="2820" width="55.85546875" style="37" customWidth="1"/>
    <col min="2821" max="2821" width="8.28515625" style="37" customWidth="1"/>
    <col min="2822" max="2822" width="10.42578125" style="37" customWidth="1"/>
    <col min="2823" max="2823" width="18.140625" style="37" customWidth="1"/>
    <col min="2824" max="2824" width="16.42578125" style="37" customWidth="1"/>
    <col min="2825" max="2825" width="37.28515625" style="37" customWidth="1"/>
    <col min="2826" max="3074" width="12.5703125" style="37"/>
    <col min="3075" max="3075" width="9" style="37" customWidth="1"/>
    <col min="3076" max="3076" width="55.85546875" style="37" customWidth="1"/>
    <col min="3077" max="3077" width="8.28515625" style="37" customWidth="1"/>
    <col min="3078" max="3078" width="10.42578125" style="37" customWidth="1"/>
    <col min="3079" max="3079" width="18.140625" style="37" customWidth="1"/>
    <col min="3080" max="3080" width="16.42578125" style="37" customWidth="1"/>
    <col min="3081" max="3081" width="37.28515625" style="37" customWidth="1"/>
    <col min="3082" max="3330" width="12.5703125" style="37"/>
    <col min="3331" max="3331" width="9" style="37" customWidth="1"/>
    <col min="3332" max="3332" width="55.85546875" style="37" customWidth="1"/>
    <col min="3333" max="3333" width="8.28515625" style="37" customWidth="1"/>
    <col min="3334" max="3334" width="10.42578125" style="37" customWidth="1"/>
    <col min="3335" max="3335" width="18.140625" style="37" customWidth="1"/>
    <col min="3336" max="3336" width="16.42578125" style="37" customWidth="1"/>
    <col min="3337" max="3337" width="37.28515625" style="37" customWidth="1"/>
    <col min="3338" max="3586" width="12.5703125" style="37"/>
    <col min="3587" max="3587" width="9" style="37" customWidth="1"/>
    <col min="3588" max="3588" width="55.85546875" style="37" customWidth="1"/>
    <col min="3589" max="3589" width="8.28515625" style="37" customWidth="1"/>
    <col min="3590" max="3590" width="10.42578125" style="37" customWidth="1"/>
    <col min="3591" max="3591" width="18.140625" style="37" customWidth="1"/>
    <col min="3592" max="3592" width="16.42578125" style="37" customWidth="1"/>
    <col min="3593" max="3593" width="37.28515625" style="37" customWidth="1"/>
    <col min="3594" max="3842" width="12.5703125" style="37"/>
    <col min="3843" max="3843" width="9" style="37" customWidth="1"/>
    <col min="3844" max="3844" width="55.85546875" style="37" customWidth="1"/>
    <col min="3845" max="3845" width="8.28515625" style="37" customWidth="1"/>
    <col min="3846" max="3846" width="10.42578125" style="37" customWidth="1"/>
    <col min="3847" max="3847" width="18.140625" style="37" customWidth="1"/>
    <col min="3848" max="3848" width="16.42578125" style="37" customWidth="1"/>
    <col min="3849" max="3849" width="37.28515625" style="37" customWidth="1"/>
    <col min="3850" max="4098" width="12.5703125" style="37"/>
    <col min="4099" max="4099" width="9" style="37" customWidth="1"/>
    <col min="4100" max="4100" width="55.85546875" style="37" customWidth="1"/>
    <col min="4101" max="4101" width="8.28515625" style="37" customWidth="1"/>
    <col min="4102" max="4102" width="10.42578125" style="37" customWidth="1"/>
    <col min="4103" max="4103" width="18.140625" style="37" customWidth="1"/>
    <col min="4104" max="4104" width="16.42578125" style="37" customWidth="1"/>
    <col min="4105" max="4105" width="37.28515625" style="37" customWidth="1"/>
    <col min="4106" max="4354" width="12.5703125" style="37"/>
    <col min="4355" max="4355" width="9" style="37" customWidth="1"/>
    <col min="4356" max="4356" width="55.85546875" style="37" customWidth="1"/>
    <col min="4357" max="4357" width="8.28515625" style="37" customWidth="1"/>
    <col min="4358" max="4358" width="10.42578125" style="37" customWidth="1"/>
    <col min="4359" max="4359" width="18.140625" style="37" customWidth="1"/>
    <col min="4360" max="4360" width="16.42578125" style="37" customWidth="1"/>
    <col min="4361" max="4361" width="37.28515625" style="37" customWidth="1"/>
    <col min="4362" max="4610" width="12.5703125" style="37"/>
    <col min="4611" max="4611" width="9" style="37" customWidth="1"/>
    <col min="4612" max="4612" width="55.85546875" style="37" customWidth="1"/>
    <col min="4613" max="4613" width="8.28515625" style="37" customWidth="1"/>
    <col min="4614" max="4614" width="10.42578125" style="37" customWidth="1"/>
    <col min="4615" max="4615" width="18.140625" style="37" customWidth="1"/>
    <col min="4616" max="4616" width="16.42578125" style="37" customWidth="1"/>
    <col min="4617" max="4617" width="37.28515625" style="37" customWidth="1"/>
    <col min="4618" max="4866" width="12.5703125" style="37"/>
    <col min="4867" max="4867" width="9" style="37" customWidth="1"/>
    <col min="4868" max="4868" width="55.85546875" style="37" customWidth="1"/>
    <col min="4869" max="4869" width="8.28515625" style="37" customWidth="1"/>
    <col min="4870" max="4870" width="10.42578125" style="37" customWidth="1"/>
    <col min="4871" max="4871" width="18.140625" style="37" customWidth="1"/>
    <col min="4872" max="4872" width="16.42578125" style="37" customWidth="1"/>
    <col min="4873" max="4873" width="37.28515625" style="37" customWidth="1"/>
    <col min="4874" max="5122" width="12.5703125" style="37"/>
    <col min="5123" max="5123" width="9" style="37" customWidth="1"/>
    <col min="5124" max="5124" width="55.85546875" style="37" customWidth="1"/>
    <col min="5125" max="5125" width="8.28515625" style="37" customWidth="1"/>
    <col min="5126" max="5126" width="10.42578125" style="37" customWidth="1"/>
    <col min="5127" max="5127" width="18.140625" style="37" customWidth="1"/>
    <col min="5128" max="5128" width="16.42578125" style="37" customWidth="1"/>
    <col min="5129" max="5129" width="37.28515625" style="37" customWidth="1"/>
    <col min="5130" max="5378" width="12.5703125" style="37"/>
    <col min="5379" max="5379" width="9" style="37" customWidth="1"/>
    <col min="5380" max="5380" width="55.85546875" style="37" customWidth="1"/>
    <col min="5381" max="5381" width="8.28515625" style="37" customWidth="1"/>
    <col min="5382" max="5382" width="10.42578125" style="37" customWidth="1"/>
    <col min="5383" max="5383" width="18.140625" style="37" customWidth="1"/>
    <col min="5384" max="5384" width="16.42578125" style="37" customWidth="1"/>
    <col min="5385" max="5385" width="37.28515625" style="37" customWidth="1"/>
    <col min="5386" max="5634" width="12.5703125" style="37"/>
    <col min="5635" max="5635" width="9" style="37" customWidth="1"/>
    <col min="5636" max="5636" width="55.85546875" style="37" customWidth="1"/>
    <col min="5637" max="5637" width="8.28515625" style="37" customWidth="1"/>
    <col min="5638" max="5638" width="10.42578125" style="37" customWidth="1"/>
    <col min="5639" max="5639" width="18.140625" style="37" customWidth="1"/>
    <col min="5640" max="5640" width="16.42578125" style="37" customWidth="1"/>
    <col min="5641" max="5641" width="37.28515625" style="37" customWidth="1"/>
    <col min="5642" max="5890" width="12.5703125" style="37"/>
    <col min="5891" max="5891" width="9" style="37" customWidth="1"/>
    <col min="5892" max="5892" width="55.85546875" style="37" customWidth="1"/>
    <col min="5893" max="5893" width="8.28515625" style="37" customWidth="1"/>
    <col min="5894" max="5894" width="10.42578125" style="37" customWidth="1"/>
    <col min="5895" max="5895" width="18.140625" style="37" customWidth="1"/>
    <col min="5896" max="5896" width="16.42578125" style="37" customWidth="1"/>
    <col min="5897" max="5897" width="37.28515625" style="37" customWidth="1"/>
    <col min="5898" max="6146" width="12.5703125" style="37"/>
    <col min="6147" max="6147" width="9" style="37" customWidth="1"/>
    <col min="6148" max="6148" width="55.85546875" style="37" customWidth="1"/>
    <col min="6149" max="6149" width="8.28515625" style="37" customWidth="1"/>
    <col min="6150" max="6150" width="10.42578125" style="37" customWidth="1"/>
    <col min="6151" max="6151" width="18.140625" style="37" customWidth="1"/>
    <col min="6152" max="6152" width="16.42578125" style="37" customWidth="1"/>
    <col min="6153" max="6153" width="37.28515625" style="37" customWidth="1"/>
    <col min="6154" max="6402" width="12.5703125" style="37"/>
    <col min="6403" max="6403" width="9" style="37" customWidth="1"/>
    <col min="6404" max="6404" width="55.85546875" style="37" customWidth="1"/>
    <col min="6405" max="6405" width="8.28515625" style="37" customWidth="1"/>
    <col min="6406" max="6406" width="10.42578125" style="37" customWidth="1"/>
    <col min="6407" max="6407" width="18.140625" style="37" customWidth="1"/>
    <col min="6408" max="6408" width="16.42578125" style="37" customWidth="1"/>
    <col min="6409" max="6409" width="37.28515625" style="37" customWidth="1"/>
    <col min="6410" max="6658" width="12.5703125" style="37"/>
    <col min="6659" max="6659" width="9" style="37" customWidth="1"/>
    <col min="6660" max="6660" width="55.85546875" style="37" customWidth="1"/>
    <col min="6661" max="6661" width="8.28515625" style="37" customWidth="1"/>
    <col min="6662" max="6662" width="10.42578125" style="37" customWidth="1"/>
    <col min="6663" max="6663" width="18.140625" style="37" customWidth="1"/>
    <col min="6664" max="6664" width="16.42578125" style="37" customWidth="1"/>
    <col min="6665" max="6665" width="37.28515625" style="37" customWidth="1"/>
    <col min="6666" max="6914" width="12.5703125" style="37"/>
    <col min="6915" max="6915" width="9" style="37" customWidth="1"/>
    <col min="6916" max="6916" width="55.85546875" style="37" customWidth="1"/>
    <col min="6917" max="6917" width="8.28515625" style="37" customWidth="1"/>
    <col min="6918" max="6918" width="10.42578125" style="37" customWidth="1"/>
    <col min="6919" max="6919" width="18.140625" style="37" customWidth="1"/>
    <col min="6920" max="6920" width="16.42578125" style="37" customWidth="1"/>
    <col min="6921" max="6921" width="37.28515625" style="37" customWidth="1"/>
    <col min="6922" max="7170" width="12.5703125" style="37"/>
    <col min="7171" max="7171" width="9" style="37" customWidth="1"/>
    <col min="7172" max="7172" width="55.85546875" style="37" customWidth="1"/>
    <col min="7173" max="7173" width="8.28515625" style="37" customWidth="1"/>
    <col min="7174" max="7174" width="10.42578125" style="37" customWidth="1"/>
    <col min="7175" max="7175" width="18.140625" style="37" customWidth="1"/>
    <col min="7176" max="7176" width="16.42578125" style="37" customWidth="1"/>
    <col min="7177" max="7177" width="37.28515625" style="37" customWidth="1"/>
    <col min="7178" max="7426" width="12.5703125" style="37"/>
    <col min="7427" max="7427" width="9" style="37" customWidth="1"/>
    <col min="7428" max="7428" width="55.85546875" style="37" customWidth="1"/>
    <col min="7429" max="7429" width="8.28515625" style="37" customWidth="1"/>
    <col min="7430" max="7430" width="10.42578125" style="37" customWidth="1"/>
    <col min="7431" max="7431" width="18.140625" style="37" customWidth="1"/>
    <col min="7432" max="7432" width="16.42578125" style="37" customWidth="1"/>
    <col min="7433" max="7433" width="37.28515625" style="37" customWidth="1"/>
    <col min="7434" max="7682" width="12.5703125" style="37"/>
    <col min="7683" max="7683" width="9" style="37" customWidth="1"/>
    <col min="7684" max="7684" width="55.85546875" style="37" customWidth="1"/>
    <col min="7685" max="7685" width="8.28515625" style="37" customWidth="1"/>
    <col min="7686" max="7686" width="10.42578125" style="37" customWidth="1"/>
    <col min="7687" max="7687" width="18.140625" style="37" customWidth="1"/>
    <col min="7688" max="7688" width="16.42578125" style="37" customWidth="1"/>
    <col min="7689" max="7689" width="37.28515625" style="37" customWidth="1"/>
    <col min="7690" max="7938" width="12.5703125" style="37"/>
    <col min="7939" max="7939" width="9" style="37" customWidth="1"/>
    <col min="7940" max="7940" width="55.85546875" style="37" customWidth="1"/>
    <col min="7941" max="7941" width="8.28515625" style="37" customWidth="1"/>
    <col min="7942" max="7942" width="10.42578125" style="37" customWidth="1"/>
    <col min="7943" max="7943" width="18.140625" style="37" customWidth="1"/>
    <col min="7944" max="7944" width="16.42578125" style="37" customWidth="1"/>
    <col min="7945" max="7945" width="37.28515625" style="37" customWidth="1"/>
    <col min="7946" max="8194" width="12.5703125" style="37"/>
    <col min="8195" max="8195" width="9" style="37" customWidth="1"/>
    <col min="8196" max="8196" width="55.85546875" style="37" customWidth="1"/>
    <col min="8197" max="8197" width="8.28515625" style="37" customWidth="1"/>
    <col min="8198" max="8198" width="10.42578125" style="37" customWidth="1"/>
    <col min="8199" max="8199" width="18.140625" style="37" customWidth="1"/>
    <col min="8200" max="8200" width="16.42578125" style="37" customWidth="1"/>
    <col min="8201" max="8201" width="37.28515625" style="37" customWidth="1"/>
    <col min="8202" max="8450" width="12.5703125" style="37"/>
    <col min="8451" max="8451" width="9" style="37" customWidth="1"/>
    <col min="8452" max="8452" width="55.85546875" style="37" customWidth="1"/>
    <col min="8453" max="8453" width="8.28515625" style="37" customWidth="1"/>
    <col min="8454" max="8454" width="10.42578125" style="37" customWidth="1"/>
    <col min="8455" max="8455" width="18.140625" style="37" customWidth="1"/>
    <col min="8456" max="8456" width="16.42578125" style="37" customWidth="1"/>
    <col min="8457" max="8457" width="37.28515625" style="37" customWidth="1"/>
    <col min="8458" max="8706" width="12.5703125" style="37"/>
    <col min="8707" max="8707" width="9" style="37" customWidth="1"/>
    <col min="8708" max="8708" width="55.85546875" style="37" customWidth="1"/>
    <col min="8709" max="8709" width="8.28515625" style="37" customWidth="1"/>
    <col min="8710" max="8710" width="10.42578125" style="37" customWidth="1"/>
    <col min="8711" max="8711" width="18.140625" style="37" customWidth="1"/>
    <col min="8712" max="8712" width="16.42578125" style="37" customWidth="1"/>
    <col min="8713" max="8713" width="37.28515625" style="37" customWidth="1"/>
    <col min="8714" max="8962" width="12.5703125" style="37"/>
    <col min="8963" max="8963" width="9" style="37" customWidth="1"/>
    <col min="8964" max="8964" width="55.85546875" style="37" customWidth="1"/>
    <col min="8965" max="8965" width="8.28515625" style="37" customWidth="1"/>
    <col min="8966" max="8966" width="10.42578125" style="37" customWidth="1"/>
    <col min="8967" max="8967" width="18.140625" style="37" customWidth="1"/>
    <col min="8968" max="8968" width="16.42578125" style="37" customWidth="1"/>
    <col min="8969" max="8969" width="37.28515625" style="37" customWidth="1"/>
    <col min="8970" max="9218" width="12.5703125" style="37"/>
    <col min="9219" max="9219" width="9" style="37" customWidth="1"/>
    <col min="9220" max="9220" width="55.85546875" style="37" customWidth="1"/>
    <col min="9221" max="9221" width="8.28515625" style="37" customWidth="1"/>
    <col min="9222" max="9222" width="10.42578125" style="37" customWidth="1"/>
    <col min="9223" max="9223" width="18.140625" style="37" customWidth="1"/>
    <col min="9224" max="9224" width="16.42578125" style="37" customWidth="1"/>
    <col min="9225" max="9225" width="37.28515625" style="37" customWidth="1"/>
    <col min="9226" max="9474" width="12.5703125" style="37"/>
    <col min="9475" max="9475" width="9" style="37" customWidth="1"/>
    <col min="9476" max="9476" width="55.85546875" style="37" customWidth="1"/>
    <col min="9477" max="9477" width="8.28515625" style="37" customWidth="1"/>
    <col min="9478" max="9478" width="10.42578125" style="37" customWidth="1"/>
    <col min="9479" max="9479" width="18.140625" style="37" customWidth="1"/>
    <col min="9480" max="9480" width="16.42578125" style="37" customWidth="1"/>
    <col min="9481" max="9481" width="37.28515625" style="37" customWidth="1"/>
    <col min="9482" max="9730" width="12.5703125" style="37"/>
    <col min="9731" max="9731" width="9" style="37" customWidth="1"/>
    <col min="9732" max="9732" width="55.85546875" style="37" customWidth="1"/>
    <col min="9733" max="9733" width="8.28515625" style="37" customWidth="1"/>
    <col min="9734" max="9734" width="10.42578125" style="37" customWidth="1"/>
    <col min="9735" max="9735" width="18.140625" style="37" customWidth="1"/>
    <col min="9736" max="9736" width="16.42578125" style="37" customWidth="1"/>
    <col min="9737" max="9737" width="37.28515625" style="37" customWidth="1"/>
    <col min="9738" max="9986" width="12.5703125" style="37"/>
    <col min="9987" max="9987" width="9" style="37" customWidth="1"/>
    <col min="9988" max="9988" width="55.85546875" style="37" customWidth="1"/>
    <col min="9989" max="9989" width="8.28515625" style="37" customWidth="1"/>
    <col min="9990" max="9990" width="10.42578125" style="37" customWidth="1"/>
    <col min="9991" max="9991" width="18.140625" style="37" customWidth="1"/>
    <col min="9992" max="9992" width="16.42578125" style="37" customWidth="1"/>
    <col min="9993" max="9993" width="37.28515625" style="37" customWidth="1"/>
    <col min="9994" max="10242" width="12.5703125" style="37"/>
    <col min="10243" max="10243" width="9" style="37" customWidth="1"/>
    <col min="10244" max="10244" width="55.85546875" style="37" customWidth="1"/>
    <col min="10245" max="10245" width="8.28515625" style="37" customWidth="1"/>
    <col min="10246" max="10246" width="10.42578125" style="37" customWidth="1"/>
    <col min="10247" max="10247" width="18.140625" style="37" customWidth="1"/>
    <col min="10248" max="10248" width="16.42578125" style="37" customWidth="1"/>
    <col min="10249" max="10249" width="37.28515625" style="37" customWidth="1"/>
    <col min="10250" max="10498" width="12.5703125" style="37"/>
    <col min="10499" max="10499" width="9" style="37" customWidth="1"/>
    <col min="10500" max="10500" width="55.85546875" style="37" customWidth="1"/>
    <col min="10501" max="10501" width="8.28515625" style="37" customWidth="1"/>
    <col min="10502" max="10502" width="10.42578125" style="37" customWidth="1"/>
    <col min="10503" max="10503" width="18.140625" style="37" customWidth="1"/>
    <col min="10504" max="10504" width="16.42578125" style="37" customWidth="1"/>
    <col min="10505" max="10505" width="37.28515625" style="37" customWidth="1"/>
    <col min="10506" max="10754" width="12.5703125" style="37"/>
    <col min="10755" max="10755" width="9" style="37" customWidth="1"/>
    <col min="10756" max="10756" width="55.85546875" style="37" customWidth="1"/>
    <col min="10757" max="10757" width="8.28515625" style="37" customWidth="1"/>
    <col min="10758" max="10758" width="10.42578125" style="37" customWidth="1"/>
    <col min="10759" max="10759" width="18.140625" style="37" customWidth="1"/>
    <col min="10760" max="10760" width="16.42578125" style="37" customWidth="1"/>
    <col min="10761" max="10761" width="37.28515625" style="37" customWidth="1"/>
    <col min="10762" max="11010" width="12.5703125" style="37"/>
    <col min="11011" max="11011" width="9" style="37" customWidth="1"/>
    <col min="11012" max="11012" width="55.85546875" style="37" customWidth="1"/>
    <col min="11013" max="11013" width="8.28515625" style="37" customWidth="1"/>
    <col min="11014" max="11014" width="10.42578125" style="37" customWidth="1"/>
    <col min="11015" max="11015" width="18.140625" style="37" customWidth="1"/>
    <col min="11016" max="11016" width="16.42578125" style="37" customWidth="1"/>
    <col min="11017" max="11017" width="37.28515625" style="37" customWidth="1"/>
    <col min="11018" max="11266" width="12.5703125" style="37"/>
    <col min="11267" max="11267" width="9" style="37" customWidth="1"/>
    <col min="11268" max="11268" width="55.85546875" style="37" customWidth="1"/>
    <col min="11269" max="11269" width="8.28515625" style="37" customWidth="1"/>
    <col min="11270" max="11270" width="10.42578125" style="37" customWidth="1"/>
    <col min="11271" max="11271" width="18.140625" style="37" customWidth="1"/>
    <col min="11272" max="11272" width="16.42578125" style="37" customWidth="1"/>
    <col min="11273" max="11273" width="37.28515625" style="37" customWidth="1"/>
    <col min="11274" max="11522" width="12.5703125" style="37"/>
    <col min="11523" max="11523" width="9" style="37" customWidth="1"/>
    <col min="11524" max="11524" width="55.85546875" style="37" customWidth="1"/>
    <col min="11525" max="11525" width="8.28515625" style="37" customWidth="1"/>
    <col min="11526" max="11526" width="10.42578125" style="37" customWidth="1"/>
    <col min="11527" max="11527" width="18.140625" style="37" customWidth="1"/>
    <col min="11528" max="11528" width="16.42578125" style="37" customWidth="1"/>
    <col min="11529" max="11529" width="37.28515625" style="37" customWidth="1"/>
    <col min="11530" max="11778" width="12.5703125" style="37"/>
    <col min="11779" max="11779" width="9" style="37" customWidth="1"/>
    <col min="11780" max="11780" width="55.85546875" style="37" customWidth="1"/>
    <col min="11781" max="11781" width="8.28515625" style="37" customWidth="1"/>
    <col min="11782" max="11782" width="10.42578125" style="37" customWidth="1"/>
    <col min="11783" max="11783" width="18.140625" style="37" customWidth="1"/>
    <col min="11784" max="11784" width="16.42578125" style="37" customWidth="1"/>
    <col min="11785" max="11785" width="37.28515625" style="37" customWidth="1"/>
    <col min="11786" max="12034" width="12.5703125" style="37"/>
    <col min="12035" max="12035" width="9" style="37" customWidth="1"/>
    <col min="12036" max="12036" width="55.85546875" style="37" customWidth="1"/>
    <col min="12037" max="12037" width="8.28515625" style="37" customWidth="1"/>
    <col min="12038" max="12038" width="10.42578125" style="37" customWidth="1"/>
    <col min="12039" max="12039" width="18.140625" style="37" customWidth="1"/>
    <col min="12040" max="12040" width="16.42578125" style="37" customWidth="1"/>
    <col min="12041" max="12041" width="37.28515625" style="37" customWidth="1"/>
    <col min="12042" max="12290" width="12.5703125" style="37"/>
    <col min="12291" max="12291" width="9" style="37" customWidth="1"/>
    <col min="12292" max="12292" width="55.85546875" style="37" customWidth="1"/>
    <col min="12293" max="12293" width="8.28515625" style="37" customWidth="1"/>
    <col min="12294" max="12294" width="10.42578125" style="37" customWidth="1"/>
    <col min="12295" max="12295" width="18.140625" style="37" customWidth="1"/>
    <col min="12296" max="12296" width="16.42578125" style="37" customWidth="1"/>
    <col min="12297" max="12297" width="37.28515625" style="37" customWidth="1"/>
    <col min="12298" max="12546" width="12.5703125" style="37"/>
    <col min="12547" max="12547" width="9" style="37" customWidth="1"/>
    <col min="12548" max="12548" width="55.85546875" style="37" customWidth="1"/>
    <col min="12549" max="12549" width="8.28515625" style="37" customWidth="1"/>
    <col min="12550" max="12550" width="10.42578125" style="37" customWidth="1"/>
    <col min="12551" max="12551" width="18.140625" style="37" customWidth="1"/>
    <col min="12552" max="12552" width="16.42578125" style="37" customWidth="1"/>
    <col min="12553" max="12553" width="37.28515625" style="37" customWidth="1"/>
    <col min="12554" max="12802" width="12.5703125" style="37"/>
    <col min="12803" max="12803" width="9" style="37" customWidth="1"/>
    <col min="12804" max="12804" width="55.85546875" style="37" customWidth="1"/>
    <col min="12805" max="12805" width="8.28515625" style="37" customWidth="1"/>
    <col min="12806" max="12806" width="10.42578125" style="37" customWidth="1"/>
    <col min="12807" max="12807" width="18.140625" style="37" customWidth="1"/>
    <col min="12808" max="12808" width="16.42578125" style="37" customWidth="1"/>
    <col min="12809" max="12809" width="37.28515625" style="37" customWidth="1"/>
    <col min="12810" max="13058" width="12.5703125" style="37"/>
    <col min="13059" max="13059" width="9" style="37" customWidth="1"/>
    <col min="13060" max="13060" width="55.85546875" style="37" customWidth="1"/>
    <col min="13061" max="13061" width="8.28515625" style="37" customWidth="1"/>
    <col min="13062" max="13062" width="10.42578125" style="37" customWidth="1"/>
    <col min="13063" max="13063" width="18.140625" style="37" customWidth="1"/>
    <col min="13064" max="13064" width="16.42578125" style="37" customWidth="1"/>
    <col min="13065" max="13065" width="37.28515625" style="37" customWidth="1"/>
    <col min="13066" max="13314" width="12.5703125" style="37"/>
    <col min="13315" max="13315" width="9" style="37" customWidth="1"/>
    <col min="13316" max="13316" width="55.85546875" style="37" customWidth="1"/>
    <col min="13317" max="13317" width="8.28515625" style="37" customWidth="1"/>
    <col min="13318" max="13318" width="10.42578125" style="37" customWidth="1"/>
    <col min="13319" max="13319" width="18.140625" style="37" customWidth="1"/>
    <col min="13320" max="13320" width="16.42578125" style="37" customWidth="1"/>
    <col min="13321" max="13321" width="37.28515625" style="37" customWidth="1"/>
    <col min="13322" max="13570" width="12.5703125" style="37"/>
    <col min="13571" max="13571" width="9" style="37" customWidth="1"/>
    <col min="13572" max="13572" width="55.85546875" style="37" customWidth="1"/>
    <col min="13573" max="13573" width="8.28515625" style="37" customWidth="1"/>
    <col min="13574" max="13574" width="10.42578125" style="37" customWidth="1"/>
    <col min="13575" max="13575" width="18.140625" style="37" customWidth="1"/>
    <col min="13576" max="13576" width="16.42578125" style="37" customWidth="1"/>
    <col min="13577" max="13577" width="37.28515625" style="37" customWidth="1"/>
    <col min="13578" max="13826" width="12.5703125" style="37"/>
    <col min="13827" max="13827" width="9" style="37" customWidth="1"/>
    <col min="13828" max="13828" width="55.85546875" style="37" customWidth="1"/>
    <col min="13829" max="13829" width="8.28515625" style="37" customWidth="1"/>
    <col min="13830" max="13830" width="10.42578125" style="37" customWidth="1"/>
    <col min="13831" max="13831" width="18.140625" style="37" customWidth="1"/>
    <col min="13832" max="13832" width="16.42578125" style="37" customWidth="1"/>
    <col min="13833" max="13833" width="37.28515625" style="37" customWidth="1"/>
    <col min="13834" max="14082" width="12.5703125" style="37"/>
    <col min="14083" max="14083" width="9" style="37" customWidth="1"/>
    <col min="14084" max="14084" width="55.85546875" style="37" customWidth="1"/>
    <col min="14085" max="14085" width="8.28515625" style="37" customWidth="1"/>
    <col min="14086" max="14086" width="10.42578125" style="37" customWidth="1"/>
    <col min="14087" max="14087" width="18.140625" style="37" customWidth="1"/>
    <col min="14088" max="14088" width="16.42578125" style="37" customWidth="1"/>
    <col min="14089" max="14089" width="37.28515625" style="37" customWidth="1"/>
    <col min="14090" max="14338" width="12.5703125" style="37"/>
    <col min="14339" max="14339" width="9" style="37" customWidth="1"/>
    <col min="14340" max="14340" width="55.85546875" style="37" customWidth="1"/>
    <col min="14341" max="14341" width="8.28515625" style="37" customWidth="1"/>
    <col min="14342" max="14342" width="10.42578125" style="37" customWidth="1"/>
    <col min="14343" max="14343" width="18.140625" style="37" customWidth="1"/>
    <col min="14344" max="14344" width="16.42578125" style="37" customWidth="1"/>
    <col min="14345" max="14345" width="37.28515625" style="37" customWidth="1"/>
    <col min="14346" max="14594" width="12.5703125" style="37"/>
    <col min="14595" max="14595" width="9" style="37" customWidth="1"/>
    <col min="14596" max="14596" width="55.85546875" style="37" customWidth="1"/>
    <col min="14597" max="14597" width="8.28515625" style="37" customWidth="1"/>
    <col min="14598" max="14598" width="10.42578125" style="37" customWidth="1"/>
    <col min="14599" max="14599" width="18.140625" style="37" customWidth="1"/>
    <col min="14600" max="14600" width="16.42578125" style="37" customWidth="1"/>
    <col min="14601" max="14601" width="37.28515625" style="37" customWidth="1"/>
    <col min="14602" max="14850" width="12.5703125" style="37"/>
    <col min="14851" max="14851" width="9" style="37" customWidth="1"/>
    <col min="14852" max="14852" width="55.85546875" style="37" customWidth="1"/>
    <col min="14853" max="14853" width="8.28515625" style="37" customWidth="1"/>
    <col min="14854" max="14854" width="10.42578125" style="37" customWidth="1"/>
    <col min="14855" max="14855" width="18.140625" style="37" customWidth="1"/>
    <col min="14856" max="14856" width="16.42578125" style="37" customWidth="1"/>
    <col min="14857" max="14857" width="37.28515625" style="37" customWidth="1"/>
    <col min="14858" max="15106" width="12.5703125" style="37"/>
    <col min="15107" max="15107" width="9" style="37" customWidth="1"/>
    <col min="15108" max="15108" width="55.85546875" style="37" customWidth="1"/>
    <col min="15109" max="15109" width="8.28515625" style="37" customWidth="1"/>
    <col min="15110" max="15110" width="10.42578125" style="37" customWidth="1"/>
    <col min="15111" max="15111" width="18.140625" style="37" customWidth="1"/>
    <col min="15112" max="15112" width="16.42578125" style="37" customWidth="1"/>
    <col min="15113" max="15113" width="37.28515625" style="37" customWidth="1"/>
    <col min="15114" max="15362" width="12.5703125" style="37"/>
    <col min="15363" max="15363" width="9" style="37" customWidth="1"/>
    <col min="15364" max="15364" width="55.85546875" style="37" customWidth="1"/>
    <col min="15365" max="15365" width="8.28515625" style="37" customWidth="1"/>
    <col min="15366" max="15366" width="10.42578125" style="37" customWidth="1"/>
    <col min="15367" max="15367" width="18.140625" style="37" customWidth="1"/>
    <col min="15368" max="15368" width="16.42578125" style="37" customWidth="1"/>
    <col min="15369" max="15369" width="37.28515625" style="37" customWidth="1"/>
    <col min="15370" max="15618" width="12.5703125" style="37"/>
    <col min="15619" max="15619" width="9" style="37" customWidth="1"/>
    <col min="15620" max="15620" width="55.85546875" style="37" customWidth="1"/>
    <col min="15621" max="15621" width="8.28515625" style="37" customWidth="1"/>
    <col min="15622" max="15622" width="10.42578125" style="37" customWidth="1"/>
    <col min="15623" max="15623" width="18.140625" style="37" customWidth="1"/>
    <col min="15624" max="15624" width="16.42578125" style="37" customWidth="1"/>
    <col min="15625" max="15625" width="37.28515625" style="37" customWidth="1"/>
    <col min="15626" max="15874" width="12.5703125" style="37"/>
    <col min="15875" max="15875" width="9" style="37" customWidth="1"/>
    <col min="15876" max="15876" width="55.85546875" style="37" customWidth="1"/>
    <col min="15877" max="15877" width="8.28515625" style="37" customWidth="1"/>
    <col min="15878" max="15878" width="10.42578125" style="37" customWidth="1"/>
    <col min="15879" max="15879" width="18.140625" style="37" customWidth="1"/>
    <col min="15880" max="15880" width="16.42578125" style="37" customWidth="1"/>
    <col min="15881" max="15881" width="37.28515625" style="37" customWidth="1"/>
    <col min="15882" max="16130" width="12.5703125" style="37"/>
    <col min="16131" max="16131" width="9" style="37" customWidth="1"/>
    <col min="16132" max="16132" width="55.85546875" style="37" customWidth="1"/>
    <col min="16133" max="16133" width="8.28515625" style="37" customWidth="1"/>
    <col min="16134" max="16134" width="10.42578125" style="37" customWidth="1"/>
    <col min="16135" max="16135" width="18.140625" style="37" customWidth="1"/>
    <col min="16136" max="16136" width="16.42578125" style="37" customWidth="1"/>
    <col min="16137" max="16137" width="37.28515625" style="37" customWidth="1"/>
    <col min="16138" max="16384" width="12.5703125" style="37"/>
  </cols>
  <sheetData>
    <row r="1" spans="1:12" s="36" customFormat="1" ht="27.75" customHeight="1">
      <c r="A1" s="186" t="s">
        <v>104</v>
      </c>
      <c r="B1" s="187"/>
      <c r="C1" s="187"/>
      <c r="D1" s="187"/>
      <c r="E1" s="187"/>
      <c r="F1" s="187"/>
      <c r="G1" s="187"/>
      <c r="H1" s="187"/>
      <c r="I1" s="187"/>
    </row>
    <row r="2" spans="1:12" s="36" customFormat="1" ht="27.75" customHeight="1">
      <c r="A2" s="186" t="s">
        <v>105</v>
      </c>
      <c r="B2" s="187"/>
      <c r="C2" s="187"/>
      <c r="D2" s="187"/>
      <c r="E2" s="187"/>
      <c r="F2" s="187"/>
      <c r="G2" s="187"/>
      <c r="H2" s="187"/>
      <c r="I2" s="187"/>
    </row>
    <row r="3" spans="1:12" ht="27.75" customHeight="1">
      <c r="A3" s="186" t="s">
        <v>39</v>
      </c>
      <c r="B3" s="187"/>
      <c r="C3" s="187"/>
      <c r="D3" s="187"/>
      <c r="E3" s="187"/>
      <c r="F3" s="187"/>
      <c r="G3" s="187"/>
      <c r="H3" s="187"/>
      <c r="I3" s="187"/>
    </row>
    <row r="4" spans="1:12" s="36" customFormat="1" ht="15" customHeight="1" thickBot="1">
      <c r="A4" s="139"/>
      <c r="B4" s="139"/>
      <c r="C4" s="139"/>
      <c r="D4" s="139"/>
      <c r="E4" s="123"/>
      <c r="F4" s="123"/>
      <c r="G4" s="123"/>
      <c r="H4" s="123"/>
      <c r="I4" s="139"/>
    </row>
    <row r="5" spans="1:12" s="36" customFormat="1" ht="28.5" customHeight="1" thickBot="1">
      <c r="A5" s="188" t="s">
        <v>0</v>
      </c>
      <c r="B5" s="188" t="s">
        <v>1</v>
      </c>
      <c r="C5" s="190" t="s">
        <v>174</v>
      </c>
      <c r="D5" s="190" t="s">
        <v>2</v>
      </c>
      <c r="E5" s="191" t="s">
        <v>175</v>
      </c>
      <c r="F5" s="193" t="s">
        <v>176</v>
      </c>
      <c r="G5" s="193" t="s">
        <v>177</v>
      </c>
      <c r="H5" s="193" t="s">
        <v>178</v>
      </c>
      <c r="I5" s="188" t="s">
        <v>3</v>
      </c>
    </row>
    <row r="6" spans="1:12" s="38" customFormat="1" ht="28.5" customHeight="1" thickBot="1">
      <c r="A6" s="189"/>
      <c r="B6" s="189"/>
      <c r="C6" s="190"/>
      <c r="D6" s="190"/>
      <c r="E6" s="192"/>
      <c r="F6" s="194"/>
      <c r="G6" s="194"/>
      <c r="H6" s="194"/>
      <c r="I6" s="189"/>
    </row>
    <row r="7" spans="1:12" s="43" customFormat="1" ht="27" customHeight="1">
      <c r="A7" s="39">
        <v>1</v>
      </c>
      <c r="B7" s="40" t="s">
        <v>38</v>
      </c>
      <c r="C7" s="41"/>
      <c r="D7" s="41"/>
      <c r="E7" s="42"/>
      <c r="F7" s="118"/>
      <c r="G7" s="42"/>
      <c r="H7" s="118"/>
      <c r="I7" s="41"/>
    </row>
    <row r="8" spans="1:12" s="43" customFormat="1" ht="24" customHeight="1">
      <c r="A8" s="44">
        <v>1.1000000000000001</v>
      </c>
      <c r="B8" s="45" t="s">
        <v>83</v>
      </c>
      <c r="C8" s="46">
        <v>7000</v>
      </c>
      <c r="D8" s="47" t="s">
        <v>15</v>
      </c>
      <c r="E8" s="48"/>
      <c r="F8" s="62">
        <f>C8*E8</f>
        <v>0</v>
      </c>
      <c r="G8" s="48"/>
      <c r="H8" s="62">
        <f>F8+G8</f>
        <v>0</v>
      </c>
      <c r="I8" s="45"/>
    </row>
    <row r="9" spans="1:12" s="43" customFormat="1" ht="24" customHeight="1">
      <c r="A9" s="44">
        <v>1.2</v>
      </c>
      <c r="B9" s="45" t="s">
        <v>84</v>
      </c>
      <c r="C9" s="46">
        <v>7000</v>
      </c>
      <c r="D9" s="47" t="s">
        <v>15</v>
      </c>
      <c r="E9" s="48"/>
      <c r="F9" s="62">
        <f t="shared" ref="F9:F47" si="0">C9*E9</f>
        <v>0</v>
      </c>
      <c r="G9" s="48"/>
      <c r="H9" s="62">
        <f t="shared" ref="H9:H47" si="1">F9+G9</f>
        <v>0</v>
      </c>
      <c r="I9" s="45"/>
    </row>
    <row r="10" spans="1:12" s="43" customFormat="1" ht="24" customHeight="1">
      <c r="A10" s="44">
        <v>1.3</v>
      </c>
      <c r="B10" s="45" t="s">
        <v>89</v>
      </c>
      <c r="C10" s="46">
        <v>10000</v>
      </c>
      <c r="D10" s="47" t="s">
        <v>15</v>
      </c>
      <c r="E10" s="48"/>
      <c r="F10" s="62">
        <f t="shared" ref="F10" si="2">C10*E10</f>
        <v>0</v>
      </c>
      <c r="G10" s="48"/>
      <c r="H10" s="62">
        <f t="shared" si="1"/>
        <v>0</v>
      </c>
      <c r="I10" s="45"/>
    </row>
    <row r="11" spans="1:12" s="43" customFormat="1" ht="24" customHeight="1">
      <c r="A11" s="44">
        <v>2</v>
      </c>
      <c r="B11" s="50" t="s">
        <v>41</v>
      </c>
      <c r="C11" s="51"/>
      <c r="D11" s="52"/>
      <c r="E11" s="53"/>
      <c r="F11" s="119">
        <f t="shared" si="0"/>
        <v>0</v>
      </c>
      <c r="G11" s="53"/>
      <c r="H11" s="62">
        <f t="shared" si="1"/>
        <v>0</v>
      </c>
      <c r="I11" s="54"/>
    </row>
    <row r="12" spans="1:12" s="61" customFormat="1" ht="24" customHeight="1">
      <c r="A12" s="44">
        <v>2.1</v>
      </c>
      <c r="B12" s="45" t="s">
        <v>82</v>
      </c>
      <c r="C12" s="55">
        <v>538</v>
      </c>
      <c r="D12" s="56" t="s">
        <v>42</v>
      </c>
      <c r="E12" s="48"/>
      <c r="F12" s="62">
        <f t="shared" si="0"/>
        <v>0</v>
      </c>
      <c r="G12" s="48"/>
      <c r="H12" s="62">
        <f t="shared" si="1"/>
        <v>0</v>
      </c>
      <c r="I12" s="57"/>
      <c r="J12" s="58"/>
      <c r="K12" s="59"/>
      <c r="L12" s="60"/>
    </row>
    <row r="13" spans="1:12" s="61" customFormat="1" ht="24" customHeight="1">
      <c r="A13" s="44">
        <v>2.2000000000000002</v>
      </c>
      <c r="B13" s="45" t="s">
        <v>81</v>
      </c>
      <c r="C13" s="55">
        <v>2150</v>
      </c>
      <c r="D13" s="56" t="s">
        <v>20</v>
      </c>
      <c r="E13" s="48"/>
      <c r="F13" s="62">
        <f t="shared" si="0"/>
        <v>0</v>
      </c>
      <c r="G13" s="48"/>
      <c r="H13" s="62">
        <f t="shared" si="1"/>
        <v>0</v>
      </c>
      <c r="I13" s="57"/>
      <c r="J13" s="58"/>
      <c r="K13" s="59"/>
      <c r="L13" s="60"/>
    </row>
    <row r="14" spans="1:12" s="61" customFormat="1" ht="38.25" customHeight="1">
      <c r="A14" s="44">
        <v>2.2999999999999998</v>
      </c>
      <c r="B14" s="45" t="s">
        <v>80</v>
      </c>
      <c r="C14" s="55">
        <v>2150</v>
      </c>
      <c r="D14" s="56" t="s">
        <v>20</v>
      </c>
      <c r="E14" s="48"/>
      <c r="F14" s="62">
        <f t="shared" si="0"/>
        <v>0</v>
      </c>
      <c r="G14" s="48"/>
      <c r="H14" s="62">
        <f t="shared" si="1"/>
        <v>0</v>
      </c>
      <c r="I14" s="57"/>
      <c r="J14" s="58"/>
      <c r="K14" s="59"/>
      <c r="L14" s="60"/>
    </row>
    <row r="15" spans="1:12" s="61" customFormat="1" ht="24" customHeight="1">
      <c r="A15" s="44">
        <v>2.4</v>
      </c>
      <c r="B15" s="45" t="s">
        <v>86</v>
      </c>
      <c r="C15" s="55">
        <v>323</v>
      </c>
      <c r="D15" s="56" t="s">
        <v>15</v>
      </c>
      <c r="E15" s="48"/>
      <c r="F15" s="62">
        <f t="shared" si="0"/>
        <v>0</v>
      </c>
      <c r="G15" s="48"/>
      <c r="H15" s="62">
        <f t="shared" si="1"/>
        <v>0</v>
      </c>
      <c r="I15" s="57"/>
      <c r="J15" s="58"/>
      <c r="K15" s="59"/>
      <c r="L15" s="60"/>
    </row>
    <row r="16" spans="1:12" s="61" customFormat="1" ht="24" customHeight="1">
      <c r="A16" s="44">
        <v>2.5</v>
      </c>
      <c r="B16" s="45" t="s">
        <v>117</v>
      </c>
      <c r="C16" s="55">
        <v>650</v>
      </c>
      <c r="D16" s="56" t="s">
        <v>29</v>
      </c>
      <c r="E16" s="48"/>
      <c r="F16" s="62">
        <f t="shared" si="0"/>
        <v>0</v>
      </c>
      <c r="G16" s="48"/>
      <c r="H16" s="62">
        <f t="shared" si="1"/>
        <v>0</v>
      </c>
      <c r="I16" s="57"/>
      <c r="J16" s="58"/>
      <c r="K16" s="59"/>
      <c r="L16" s="60"/>
    </row>
    <row r="17" spans="1:12" s="61" customFormat="1" ht="24" customHeight="1">
      <c r="A17" s="44">
        <v>2.6</v>
      </c>
      <c r="B17" s="45" t="s">
        <v>132</v>
      </c>
      <c r="C17" s="55">
        <v>10</v>
      </c>
      <c r="D17" s="56" t="s">
        <v>15</v>
      </c>
      <c r="E17" s="48"/>
      <c r="F17" s="62">
        <f t="shared" si="0"/>
        <v>0</v>
      </c>
      <c r="G17" s="48"/>
      <c r="H17" s="62">
        <f t="shared" si="1"/>
        <v>0</v>
      </c>
      <c r="I17" s="57"/>
      <c r="J17" s="58"/>
      <c r="K17" s="59"/>
      <c r="L17" s="60"/>
    </row>
    <row r="18" spans="1:12" s="61" customFormat="1" ht="24" customHeight="1">
      <c r="A18" s="44">
        <v>2.7</v>
      </c>
      <c r="B18" s="45" t="s">
        <v>72</v>
      </c>
      <c r="C18" s="55">
        <v>5</v>
      </c>
      <c r="D18" s="56" t="s">
        <v>15</v>
      </c>
      <c r="E18" s="48"/>
      <c r="F18" s="62">
        <f t="shared" si="0"/>
        <v>0</v>
      </c>
      <c r="G18" s="48"/>
      <c r="H18" s="62">
        <f t="shared" si="1"/>
        <v>0</v>
      </c>
      <c r="I18" s="57"/>
      <c r="J18" s="58"/>
      <c r="K18" s="59"/>
      <c r="L18" s="60"/>
    </row>
    <row r="19" spans="1:12" s="61" customFormat="1" ht="24" customHeight="1">
      <c r="A19" s="44">
        <v>2.8</v>
      </c>
      <c r="B19" s="45" t="s">
        <v>76</v>
      </c>
      <c r="C19" s="55">
        <v>2150</v>
      </c>
      <c r="D19" s="56" t="s">
        <v>20</v>
      </c>
      <c r="E19" s="48"/>
      <c r="F19" s="62">
        <f t="shared" si="0"/>
        <v>0</v>
      </c>
      <c r="G19" s="48"/>
      <c r="H19" s="62">
        <f t="shared" si="1"/>
        <v>0</v>
      </c>
      <c r="I19" s="57"/>
      <c r="J19" s="58"/>
      <c r="K19" s="59"/>
      <c r="L19" s="60"/>
    </row>
    <row r="20" spans="1:12" s="61" customFormat="1" ht="24" customHeight="1">
      <c r="A20" s="44">
        <v>3</v>
      </c>
      <c r="B20" s="50" t="s">
        <v>111</v>
      </c>
      <c r="C20" s="62"/>
      <c r="D20" s="56" t="s">
        <v>18</v>
      </c>
      <c r="E20" s="53"/>
      <c r="F20" s="62">
        <f t="shared" si="0"/>
        <v>0</v>
      </c>
      <c r="G20" s="48"/>
      <c r="H20" s="62">
        <f t="shared" si="1"/>
        <v>0</v>
      </c>
      <c r="I20" s="57"/>
    </row>
    <row r="21" spans="1:12" s="61" customFormat="1" ht="24" customHeight="1">
      <c r="A21" s="44">
        <v>3.1</v>
      </c>
      <c r="B21" s="45" t="s">
        <v>112</v>
      </c>
      <c r="C21" s="62">
        <v>290</v>
      </c>
      <c r="D21" s="56" t="s">
        <v>18</v>
      </c>
      <c r="E21" s="53"/>
      <c r="F21" s="62">
        <f t="shared" si="0"/>
        <v>0</v>
      </c>
      <c r="G21" s="48"/>
      <c r="H21" s="62">
        <f t="shared" si="1"/>
        <v>0</v>
      </c>
      <c r="I21" s="57"/>
    </row>
    <row r="22" spans="1:12" s="61" customFormat="1" ht="24" customHeight="1">
      <c r="A22" s="44">
        <v>3.2</v>
      </c>
      <c r="B22" s="45" t="s">
        <v>45</v>
      </c>
      <c r="C22" s="62">
        <v>22</v>
      </c>
      <c r="D22" s="56" t="s">
        <v>5</v>
      </c>
      <c r="E22" s="63"/>
      <c r="F22" s="62">
        <f t="shared" si="0"/>
        <v>0</v>
      </c>
      <c r="G22" s="48"/>
      <c r="H22" s="62">
        <f t="shared" si="1"/>
        <v>0</v>
      </c>
      <c r="I22" s="64"/>
    </row>
    <row r="23" spans="1:12" s="43" customFormat="1" ht="24" customHeight="1">
      <c r="A23" s="44">
        <v>4</v>
      </c>
      <c r="B23" s="50" t="s">
        <v>44</v>
      </c>
      <c r="C23" s="51"/>
      <c r="D23" s="52"/>
      <c r="E23" s="53"/>
      <c r="F23" s="62">
        <f t="shared" si="0"/>
        <v>0</v>
      </c>
      <c r="G23" s="48"/>
      <c r="H23" s="62">
        <f t="shared" si="1"/>
        <v>0</v>
      </c>
      <c r="I23" s="54"/>
    </row>
    <row r="24" spans="1:12" s="43" customFormat="1" ht="24" customHeight="1">
      <c r="A24" s="44">
        <v>4.0999999999999996</v>
      </c>
      <c r="B24" s="45" t="s">
        <v>79</v>
      </c>
      <c r="C24" s="62">
        <v>700</v>
      </c>
      <c r="D24" s="56" t="s">
        <v>5</v>
      </c>
      <c r="E24" s="53"/>
      <c r="F24" s="62">
        <f t="shared" si="0"/>
        <v>0</v>
      </c>
      <c r="G24" s="48"/>
      <c r="H24" s="62">
        <f t="shared" si="1"/>
        <v>0</v>
      </c>
      <c r="I24" s="54"/>
    </row>
    <row r="25" spans="1:12" s="61" customFormat="1" ht="24" customHeight="1">
      <c r="A25" s="44">
        <v>4.2</v>
      </c>
      <c r="B25" s="45" t="s">
        <v>45</v>
      </c>
      <c r="C25" s="62">
        <v>35</v>
      </c>
      <c r="D25" s="56" t="s">
        <v>15</v>
      </c>
      <c r="E25" s="53"/>
      <c r="F25" s="62">
        <f t="shared" si="0"/>
        <v>0</v>
      </c>
      <c r="G25" s="48"/>
      <c r="H25" s="62">
        <f t="shared" si="1"/>
        <v>0</v>
      </c>
      <c r="I25" s="57"/>
    </row>
    <row r="26" spans="1:12" s="61" customFormat="1" ht="24" customHeight="1">
      <c r="A26" s="44">
        <v>4.3</v>
      </c>
      <c r="B26" s="45" t="s">
        <v>78</v>
      </c>
      <c r="C26" s="62">
        <v>465</v>
      </c>
      <c r="D26" s="56" t="s">
        <v>15</v>
      </c>
      <c r="E26" s="53"/>
      <c r="F26" s="62">
        <f t="shared" si="0"/>
        <v>0</v>
      </c>
      <c r="G26" s="48"/>
      <c r="H26" s="62">
        <f t="shared" si="1"/>
        <v>0</v>
      </c>
      <c r="I26" s="57"/>
    </row>
    <row r="27" spans="1:12" s="61" customFormat="1" ht="24" customHeight="1">
      <c r="A27" s="44">
        <v>4.4000000000000004</v>
      </c>
      <c r="B27" s="45" t="s">
        <v>32</v>
      </c>
      <c r="C27" s="62">
        <v>28</v>
      </c>
      <c r="D27" s="56" t="s">
        <v>40</v>
      </c>
      <c r="E27" s="53"/>
      <c r="F27" s="62">
        <f t="shared" si="0"/>
        <v>0</v>
      </c>
      <c r="G27" s="48"/>
      <c r="H27" s="62">
        <f t="shared" si="1"/>
        <v>0</v>
      </c>
      <c r="I27" s="57"/>
    </row>
    <row r="28" spans="1:12" s="61" customFormat="1" ht="24" customHeight="1">
      <c r="A28" s="44">
        <v>4.5</v>
      </c>
      <c r="B28" s="45" t="s">
        <v>73</v>
      </c>
      <c r="C28" s="62">
        <v>440</v>
      </c>
      <c r="D28" s="56" t="s">
        <v>18</v>
      </c>
      <c r="E28" s="53"/>
      <c r="F28" s="62">
        <f t="shared" si="0"/>
        <v>0</v>
      </c>
      <c r="G28" s="48"/>
      <c r="H28" s="62">
        <f t="shared" si="1"/>
        <v>0</v>
      </c>
      <c r="I28" s="45" t="s">
        <v>153</v>
      </c>
    </row>
    <row r="29" spans="1:12" s="61" customFormat="1" ht="24" customHeight="1">
      <c r="A29" s="44">
        <v>4.5999999999999996</v>
      </c>
      <c r="B29" s="45" t="s">
        <v>74</v>
      </c>
      <c r="C29" s="65">
        <v>0.1</v>
      </c>
      <c r="D29" s="56" t="s">
        <v>15</v>
      </c>
      <c r="E29" s="53"/>
      <c r="F29" s="62">
        <f t="shared" si="0"/>
        <v>0</v>
      </c>
      <c r="G29" s="48"/>
      <c r="H29" s="62">
        <f t="shared" si="1"/>
        <v>0</v>
      </c>
      <c r="I29" s="57"/>
    </row>
    <row r="30" spans="1:12" ht="24" customHeight="1">
      <c r="A30" s="44">
        <v>4.7</v>
      </c>
      <c r="B30" s="45" t="s">
        <v>75</v>
      </c>
      <c r="C30" s="62"/>
      <c r="D30" s="56"/>
      <c r="E30" s="53"/>
      <c r="F30" s="62">
        <f t="shared" si="0"/>
        <v>0</v>
      </c>
      <c r="G30" s="48"/>
      <c r="H30" s="62">
        <f t="shared" si="1"/>
        <v>0</v>
      </c>
      <c r="I30" s="66"/>
    </row>
    <row r="31" spans="1:12" ht="24" customHeight="1">
      <c r="A31" s="44" t="s">
        <v>22</v>
      </c>
      <c r="B31" s="45" t="s">
        <v>67</v>
      </c>
      <c r="C31" s="62">
        <v>1</v>
      </c>
      <c r="D31" s="56" t="s">
        <v>17</v>
      </c>
      <c r="E31" s="53"/>
      <c r="F31" s="62">
        <f t="shared" si="0"/>
        <v>0</v>
      </c>
      <c r="G31" s="48"/>
      <c r="H31" s="62">
        <f t="shared" si="1"/>
        <v>0</v>
      </c>
      <c r="I31" s="66"/>
    </row>
    <row r="32" spans="1:12" ht="24" customHeight="1">
      <c r="A32" s="114" t="s">
        <v>23</v>
      </c>
      <c r="B32" s="83" t="s">
        <v>68</v>
      </c>
      <c r="C32" s="151">
        <v>1</v>
      </c>
      <c r="D32" s="112" t="s">
        <v>17</v>
      </c>
      <c r="E32" s="152"/>
      <c r="F32" s="151">
        <f t="shared" si="0"/>
        <v>0</v>
      </c>
      <c r="G32" s="156"/>
      <c r="H32" s="151">
        <f t="shared" si="1"/>
        <v>0</v>
      </c>
      <c r="I32" s="153"/>
    </row>
    <row r="33" spans="1:9" ht="24" customHeight="1">
      <c r="A33" s="44" t="s">
        <v>25</v>
      </c>
      <c r="B33" s="45" t="s">
        <v>69</v>
      </c>
      <c r="C33" s="62">
        <v>1</v>
      </c>
      <c r="D33" s="56" t="s">
        <v>17</v>
      </c>
      <c r="E33" s="53"/>
      <c r="F33" s="62">
        <f t="shared" si="0"/>
        <v>0</v>
      </c>
      <c r="G33" s="48"/>
      <c r="H33" s="62">
        <f t="shared" si="1"/>
        <v>0</v>
      </c>
      <c r="I33" s="66"/>
    </row>
    <row r="34" spans="1:9" ht="24" customHeight="1">
      <c r="A34" s="44" t="s">
        <v>26</v>
      </c>
      <c r="B34" s="45" t="s">
        <v>70</v>
      </c>
      <c r="C34" s="62">
        <v>1</v>
      </c>
      <c r="D34" s="56" t="s">
        <v>17</v>
      </c>
      <c r="E34" s="53"/>
      <c r="F34" s="62">
        <f t="shared" si="0"/>
        <v>0</v>
      </c>
      <c r="G34" s="48"/>
      <c r="H34" s="62">
        <f t="shared" si="1"/>
        <v>0</v>
      </c>
      <c r="I34" s="66"/>
    </row>
    <row r="35" spans="1:9" ht="24" customHeight="1">
      <c r="A35" s="67" t="s">
        <v>34</v>
      </c>
      <c r="B35" s="45" t="s">
        <v>71</v>
      </c>
      <c r="C35" s="62">
        <v>1</v>
      </c>
      <c r="D35" s="56" t="s">
        <v>17</v>
      </c>
      <c r="E35" s="53"/>
      <c r="F35" s="62">
        <f t="shared" si="0"/>
        <v>0</v>
      </c>
      <c r="G35" s="48"/>
      <c r="H35" s="62">
        <f t="shared" si="1"/>
        <v>0</v>
      </c>
      <c r="I35" s="66"/>
    </row>
    <row r="36" spans="1:9" ht="24" customHeight="1">
      <c r="A36" s="67">
        <v>4.8</v>
      </c>
      <c r="B36" s="45" t="s">
        <v>77</v>
      </c>
      <c r="C36" s="62"/>
      <c r="D36" s="56"/>
      <c r="E36" s="53"/>
      <c r="F36" s="62">
        <f t="shared" si="0"/>
        <v>0</v>
      </c>
      <c r="G36" s="48"/>
      <c r="H36" s="62">
        <f t="shared" si="1"/>
        <v>0</v>
      </c>
      <c r="I36" s="66"/>
    </row>
    <row r="37" spans="1:9" ht="24" customHeight="1">
      <c r="A37" s="44" t="s">
        <v>22</v>
      </c>
      <c r="B37" s="45" t="s">
        <v>67</v>
      </c>
      <c r="C37" s="62">
        <v>1</v>
      </c>
      <c r="D37" s="56" t="s">
        <v>17</v>
      </c>
      <c r="E37" s="53"/>
      <c r="F37" s="62">
        <f t="shared" si="0"/>
        <v>0</v>
      </c>
      <c r="G37" s="48"/>
      <c r="H37" s="62">
        <f t="shared" si="1"/>
        <v>0</v>
      </c>
      <c r="I37" s="66"/>
    </row>
    <row r="38" spans="1:9" ht="24" customHeight="1">
      <c r="A38" s="44" t="s">
        <v>23</v>
      </c>
      <c r="B38" s="45" t="s">
        <v>68</v>
      </c>
      <c r="C38" s="62">
        <v>1</v>
      </c>
      <c r="D38" s="56" t="s">
        <v>17</v>
      </c>
      <c r="E38" s="53"/>
      <c r="F38" s="62">
        <f t="shared" si="0"/>
        <v>0</v>
      </c>
      <c r="G38" s="48"/>
      <c r="H38" s="62">
        <f t="shared" si="1"/>
        <v>0</v>
      </c>
      <c r="I38" s="66"/>
    </row>
    <row r="39" spans="1:9" ht="24" customHeight="1">
      <c r="A39" s="44" t="s">
        <v>25</v>
      </c>
      <c r="B39" s="45" t="s">
        <v>69</v>
      </c>
      <c r="C39" s="62">
        <v>1</v>
      </c>
      <c r="D39" s="56" t="s">
        <v>17</v>
      </c>
      <c r="E39" s="53"/>
      <c r="F39" s="62">
        <f t="shared" si="0"/>
        <v>0</v>
      </c>
      <c r="G39" s="48"/>
      <c r="H39" s="62">
        <f t="shared" si="1"/>
        <v>0</v>
      </c>
      <c r="I39" s="66"/>
    </row>
    <row r="40" spans="1:9" ht="24" customHeight="1">
      <c r="A40" s="44" t="s">
        <v>26</v>
      </c>
      <c r="B40" s="45" t="s">
        <v>70</v>
      </c>
      <c r="C40" s="62">
        <v>1</v>
      </c>
      <c r="D40" s="56" t="s">
        <v>17</v>
      </c>
      <c r="E40" s="53"/>
      <c r="F40" s="62">
        <f t="shared" si="0"/>
        <v>0</v>
      </c>
      <c r="G40" s="48"/>
      <c r="H40" s="62">
        <f t="shared" si="1"/>
        <v>0</v>
      </c>
      <c r="I40" s="66"/>
    </row>
    <row r="41" spans="1:9" ht="24" customHeight="1">
      <c r="A41" s="67" t="s">
        <v>34</v>
      </c>
      <c r="B41" s="45" t="s">
        <v>71</v>
      </c>
      <c r="C41" s="62">
        <v>1</v>
      </c>
      <c r="D41" s="56" t="s">
        <v>17</v>
      </c>
      <c r="E41" s="53"/>
      <c r="F41" s="62">
        <f t="shared" si="0"/>
        <v>0</v>
      </c>
      <c r="G41" s="48"/>
      <c r="H41" s="62">
        <f t="shared" si="1"/>
        <v>0</v>
      </c>
      <c r="I41" s="66"/>
    </row>
    <row r="42" spans="1:9" s="61" customFormat="1" ht="24" customHeight="1">
      <c r="A42" s="44">
        <v>4.9000000000000004</v>
      </c>
      <c r="B42" s="69" t="s">
        <v>109</v>
      </c>
      <c r="C42" s="68">
        <v>7.2</v>
      </c>
      <c r="D42" s="56" t="s">
        <v>16</v>
      </c>
      <c r="E42" s="70"/>
      <c r="F42" s="62">
        <f t="shared" si="0"/>
        <v>0</v>
      </c>
      <c r="G42" s="48"/>
      <c r="H42" s="62">
        <f t="shared" si="1"/>
        <v>0</v>
      </c>
      <c r="I42" s="57"/>
    </row>
    <row r="43" spans="1:9" s="61" customFormat="1" ht="24" customHeight="1">
      <c r="A43" s="68">
        <v>4.0999999999999996</v>
      </c>
      <c r="B43" s="69" t="s">
        <v>133</v>
      </c>
      <c r="C43" s="62">
        <v>1</v>
      </c>
      <c r="D43" s="56" t="s">
        <v>19</v>
      </c>
      <c r="E43" s="70"/>
      <c r="F43" s="62">
        <f t="shared" si="0"/>
        <v>0</v>
      </c>
      <c r="G43" s="48"/>
      <c r="H43" s="62">
        <f t="shared" si="1"/>
        <v>0</v>
      </c>
      <c r="I43" s="57"/>
    </row>
    <row r="44" spans="1:9" s="61" customFormat="1" ht="24" customHeight="1">
      <c r="A44" s="44">
        <v>5</v>
      </c>
      <c r="B44" s="45" t="s">
        <v>126</v>
      </c>
      <c r="C44" s="78"/>
      <c r="D44" s="78"/>
      <c r="E44" s="77"/>
      <c r="F44" s="62">
        <f t="shared" si="0"/>
        <v>0</v>
      </c>
      <c r="G44" s="48"/>
      <c r="H44" s="62">
        <f t="shared" si="1"/>
        <v>0</v>
      </c>
      <c r="I44" s="57"/>
    </row>
    <row r="45" spans="1:9" s="61" customFormat="1" ht="24" customHeight="1">
      <c r="A45" s="68" t="s">
        <v>22</v>
      </c>
      <c r="B45" s="45" t="s">
        <v>127</v>
      </c>
      <c r="C45" s="78">
        <v>1</v>
      </c>
      <c r="D45" s="78" t="s">
        <v>15</v>
      </c>
      <c r="E45" s="77"/>
      <c r="F45" s="62">
        <f t="shared" si="0"/>
        <v>0</v>
      </c>
      <c r="G45" s="48"/>
      <c r="H45" s="62">
        <f t="shared" si="1"/>
        <v>0</v>
      </c>
      <c r="I45" s="57"/>
    </row>
    <row r="46" spans="1:9" s="61" customFormat="1" ht="24" customHeight="1">
      <c r="A46" s="68" t="s">
        <v>23</v>
      </c>
      <c r="B46" s="45" t="s">
        <v>128</v>
      </c>
      <c r="C46" s="78">
        <v>1</v>
      </c>
      <c r="D46" s="78" t="s">
        <v>15</v>
      </c>
      <c r="E46" s="77"/>
      <c r="F46" s="62">
        <f t="shared" si="0"/>
        <v>0</v>
      </c>
      <c r="G46" s="48"/>
      <c r="H46" s="62">
        <f t="shared" si="1"/>
        <v>0</v>
      </c>
      <c r="I46" s="57"/>
    </row>
    <row r="47" spans="1:9" s="61" customFormat="1" ht="24" customHeight="1" thickBot="1">
      <c r="A47" s="68" t="s">
        <v>25</v>
      </c>
      <c r="B47" s="45" t="s">
        <v>129</v>
      </c>
      <c r="C47" s="78">
        <v>1</v>
      </c>
      <c r="D47" s="78" t="s">
        <v>15</v>
      </c>
      <c r="E47" s="77"/>
      <c r="F47" s="62">
        <f t="shared" si="0"/>
        <v>0</v>
      </c>
      <c r="G47" s="48"/>
      <c r="H47" s="62">
        <f t="shared" si="1"/>
        <v>0</v>
      </c>
      <c r="I47" s="57"/>
    </row>
    <row r="48" spans="1:9" s="36" customFormat="1" ht="39.950000000000003" customHeight="1" thickBot="1">
      <c r="A48" s="185" t="s">
        <v>90</v>
      </c>
      <c r="B48" s="185"/>
      <c r="C48" s="185"/>
      <c r="D48" s="185"/>
      <c r="E48" s="185"/>
      <c r="F48" s="140">
        <f>SUM(F7:F47)</f>
        <v>0</v>
      </c>
      <c r="G48" s="154"/>
      <c r="H48" s="140">
        <f>SUM(H7:H47)</f>
        <v>0</v>
      </c>
      <c r="I48" s="155"/>
    </row>
    <row r="434" spans="1:9" ht="20.25" customHeight="1">
      <c r="A434" s="37"/>
      <c r="B434" s="37"/>
      <c r="C434" s="37"/>
      <c r="D434" s="37"/>
      <c r="I434" s="37"/>
    </row>
    <row r="435" spans="1:9" ht="20.25" customHeight="1">
      <c r="A435" s="37"/>
      <c r="B435" s="37"/>
      <c r="C435" s="37"/>
      <c r="D435" s="37"/>
      <c r="I435" s="37"/>
    </row>
    <row r="436" spans="1:9" ht="20.25" customHeight="1">
      <c r="A436" s="37"/>
      <c r="B436" s="37"/>
      <c r="C436" s="37"/>
      <c r="D436" s="37"/>
      <c r="I436" s="37"/>
    </row>
    <row r="437" spans="1:9" ht="20.25" customHeight="1">
      <c r="A437" s="37"/>
      <c r="B437" s="37"/>
      <c r="C437" s="37"/>
      <c r="D437" s="37"/>
      <c r="I437" s="37"/>
    </row>
    <row r="438" spans="1:9" ht="20.25" customHeight="1">
      <c r="A438" s="37"/>
      <c r="B438" s="37"/>
      <c r="C438" s="37"/>
      <c r="D438" s="37"/>
      <c r="I438" s="37"/>
    </row>
    <row r="439" spans="1:9" ht="20.25" customHeight="1">
      <c r="A439" s="37"/>
      <c r="B439" s="37"/>
      <c r="C439" s="37"/>
      <c r="D439" s="37"/>
      <c r="I439" s="37"/>
    </row>
    <row r="440" spans="1:9" ht="20.25" customHeight="1">
      <c r="A440" s="37"/>
      <c r="B440" s="37"/>
      <c r="C440" s="37"/>
      <c r="D440" s="37"/>
      <c r="I440" s="37"/>
    </row>
    <row r="441" spans="1:9" ht="20.25" customHeight="1">
      <c r="A441" s="37"/>
      <c r="B441" s="37"/>
      <c r="C441" s="37"/>
      <c r="D441" s="37"/>
      <c r="I441" s="37"/>
    </row>
    <row r="442" spans="1:9" ht="20.25" customHeight="1">
      <c r="A442" s="37"/>
      <c r="B442" s="37"/>
      <c r="C442" s="37"/>
      <c r="D442" s="37"/>
      <c r="I442" s="37"/>
    </row>
    <row r="443" spans="1:9" ht="20.25" customHeight="1">
      <c r="A443" s="37"/>
      <c r="B443" s="37"/>
      <c r="C443" s="37"/>
      <c r="D443" s="37"/>
      <c r="I443" s="37"/>
    </row>
    <row r="444" spans="1:9" ht="20.25" customHeight="1">
      <c r="A444" s="37"/>
      <c r="B444" s="37"/>
      <c r="C444" s="37"/>
      <c r="D444" s="37"/>
      <c r="I444" s="37"/>
    </row>
    <row r="445" spans="1:9" ht="20.25" customHeight="1">
      <c r="A445" s="37"/>
      <c r="B445" s="37"/>
      <c r="C445" s="37"/>
      <c r="D445" s="37"/>
      <c r="I445" s="37"/>
    </row>
    <row r="446" spans="1:9" ht="20.25" customHeight="1">
      <c r="A446" s="37"/>
      <c r="B446" s="37"/>
      <c r="C446" s="37"/>
      <c r="D446" s="37"/>
      <c r="I446" s="37"/>
    </row>
    <row r="447" spans="1:9" ht="20.25" customHeight="1">
      <c r="A447" s="37"/>
      <c r="B447" s="37"/>
      <c r="C447" s="37"/>
      <c r="D447" s="37"/>
      <c r="I447" s="37"/>
    </row>
    <row r="448" spans="1:9" ht="20.25" customHeight="1">
      <c r="A448" s="37"/>
      <c r="B448" s="37"/>
      <c r="C448" s="37"/>
      <c r="D448" s="37"/>
      <c r="I448" s="37"/>
    </row>
    <row r="449" spans="1:9" ht="20.25" customHeight="1">
      <c r="A449" s="37"/>
      <c r="B449" s="37"/>
      <c r="C449" s="37"/>
      <c r="D449" s="37"/>
      <c r="I449" s="37"/>
    </row>
    <row r="450" spans="1:9" ht="20.25" customHeight="1">
      <c r="A450" s="37"/>
      <c r="B450" s="37"/>
      <c r="C450" s="37"/>
      <c r="D450" s="37"/>
      <c r="I450" s="37"/>
    </row>
    <row r="451" spans="1:9" ht="20.25" customHeight="1">
      <c r="A451" s="37"/>
      <c r="B451" s="37"/>
      <c r="C451" s="37"/>
      <c r="D451" s="37"/>
      <c r="I451" s="37"/>
    </row>
    <row r="452" spans="1:9" ht="20.25" customHeight="1">
      <c r="A452" s="37"/>
      <c r="B452" s="37"/>
      <c r="C452" s="37"/>
      <c r="D452" s="37"/>
      <c r="I452" s="37"/>
    </row>
    <row r="453" spans="1:9" ht="20.25" customHeight="1">
      <c r="A453" s="37"/>
      <c r="B453" s="37"/>
      <c r="C453" s="37"/>
      <c r="D453" s="37"/>
      <c r="I453" s="37"/>
    </row>
    <row r="454" spans="1:9" ht="20.25" customHeight="1">
      <c r="A454" s="37"/>
      <c r="B454" s="37"/>
      <c r="C454" s="37"/>
      <c r="D454" s="37"/>
      <c r="I454" s="37"/>
    </row>
    <row r="455" spans="1:9" ht="20.25" customHeight="1">
      <c r="A455" s="37"/>
      <c r="B455" s="37"/>
      <c r="C455" s="37"/>
      <c r="D455" s="37"/>
      <c r="I455" s="37"/>
    </row>
    <row r="456" spans="1:9" ht="20.25" customHeight="1">
      <c r="A456" s="37"/>
      <c r="B456" s="37"/>
      <c r="C456" s="37"/>
      <c r="D456" s="37"/>
      <c r="I456" s="37"/>
    </row>
    <row r="457" spans="1:9" ht="20.25" customHeight="1">
      <c r="A457" s="37"/>
      <c r="B457" s="37"/>
      <c r="C457" s="37"/>
      <c r="D457" s="37"/>
      <c r="I457" s="37"/>
    </row>
    <row r="458" spans="1:9" ht="20.25" customHeight="1">
      <c r="A458" s="37"/>
      <c r="B458" s="37"/>
      <c r="C458" s="37"/>
      <c r="D458" s="37"/>
      <c r="I458" s="37"/>
    </row>
    <row r="459" spans="1:9" ht="20.25" customHeight="1">
      <c r="A459" s="37"/>
      <c r="B459" s="37"/>
      <c r="C459" s="37"/>
      <c r="D459" s="37"/>
      <c r="I459" s="37"/>
    </row>
    <row r="460" spans="1:9" ht="20.25" customHeight="1">
      <c r="A460" s="37"/>
      <c r="B460" s="37"/>
      <c r="C460" s="37"/>
      <c r="D460" s="37"/>
      <c r="I460" s="37"/>
    </row>
    <row r="461" spans="1:9" ht="20.25" customHeight="1">
      <c r="A461" s="37"/>
      <c r="B461" s="37"/>
      <c r="C461" s="37"/>
      <c r="D461" s="37"/>
      <c r="I461" s="37"/>
    </row>
    <row r="462" spans="1:9" ht="20.25" customHeight="1">
      <c r="A462" s="37"/>
      <c r="B462" s="37"/>
      <c r="C462" s="37"/>
      <c r="D462" s="37"/>
      <c r="I462" s="37"/>
    </row>
    <row r="463" spans="1:9" ht="20.25" customHeight="1">
      <c r="A463" s="37"/>
      <c r="B463" s="37"/>
      <c r="C463" s="37"/>
      <c r="D463" s="37"/>
      <c r="I463" s="37"/>
    </row>
    <row r="464" spans="1:9" ht="20.25" customHeight="1">
      <c r="A464" s="37"/>
      <c r="B464" s="37"/>
      <c r="C464" s="37"/>
      <c r="D464" s="37"/>
      <c r="I464" s="37"/>
    </row>
    <row r="465" spans="1:9" ht="20.25" customHeight="1">
      <c r="A465" s="37"/>
      <c r="B465" s="37"/>
      <c r="C465" s="37"/>
      <c r="D465" s="37"/>
      <c r="I465" s="37"/>
    </row>
    <row r="466" spans="1:9" ht="20.25" customHeight="1">
      <c r="A466" s="37"/>
      <c r="B466" s="37"/>
      <c r="C466" s="37"/>
      <c r="D466" s="37"/>
      <c r="I466" s="37"/>
    </row>
    <row r="467" spans="1:9" ht="20.25" customHeight="1">
      <c r="A467" s="37"/>
      <c r="B467" s="37"/>
      <c r="C467" s="37"/>
      <c r="D467" s="37"/>
      <c r="I467" s="37"/>
    </row>
    <row r="468" spans="1:9" ht="20.25" customHeight="1">
      <c r="A468" s="37"/>
      <c r="B468" s="37"/>
      <c r="C468" s="37"/>
      <c r="D468" s="37"/>
      <c r="I468" s="37"/>
    </row>
    <row r="469" spans="1:9" ht="20.25" customHeight="1">
      <c r="A469" s="37"/>
      <c r="B469" s="37"/>
      <c r="C469" s="37"/>
      <c r="D469" s="37"/>
      <c r="I469" s="37"/>
    </row>
    <row r="470" spans="1:9" ht="20.25" customHeight="1">
      <c r="A470" s="37"/>
      <c r="B470" s="37"/>
      <c r="C470" s="37"/>
      <c r="D470" s="37"/>
      <c r="I470" s="37"/>
    </row>
    <row r="471" spans="1:9" ht="20.25" customHeight="1">
      <c r="A471" s="37"/>
      <c r="B471" s="37"/>
      <c r="C471" s="37"/>
      <c r="D471" s="37"/>
      <c r="I471" s="37"/>
    </row>
    <row r="472" spans="1:9" ht="20.25" customHeight="1">
      <c r="A472" s="37"/>
      <c r="B472" s="37"/>
      <c r="C472" s="37"/>
      <c r="D472" s="37"/>
      <c r="I472" s="37"/>
    </row>
    <row r="473" spans="1:9" ht="20.25" customHeight="1">
      <c r="A473" s="37"/>
      <c r="B473" s="37"/>
      <c r="C473" s="37"/>
      <c r="D473" s="37"/>
      <c r="I473" s="37"/>
    </row>
    <row r="474" spans="1:9" ht="20.25" customHeight="1">
      <c r="A474" s="37"/>
      <c r="B474" s="37"/>
      <c r="C474" s="37"/>
      <c r="D474" s="37"/>
      <c r="I474" s="37"/>
    </row>
    <row r="475" spans="1:9" ht="20.25" customHeight="1">
      <c r="A475" s="37"/>
      <c r="B475" s="37"/>
      <c r="C475" s="37"/>
      <c r="D475" s="37"/>
      <c r="I475" s="37"/>
    </row>
    <row r="476" spans="1:9" ht="20.25" customHeight="1">
      <c r="A476" s="37"/>
      <c r="B476" s="37"/>
      <c r="C476" s="37"/>
      <c r="D476" s="37"/>
      <c r="I476" s="37"/>
    </row>
    <row r="477" spans="1:9" ht="20.25" customHeight="1">
      <c r="A477" s="37"/>
      <c r="B477" s="37"/>
      <c r="C477" s="37"/>
      <c r="D477" s="37"/>
      <c r="I477" s="37"/>
    </row>
    <row r="478" spans="1:9" ht="20.25" customHeight="1">
      <c r="A478" s="37"/>
      <c r="B478" s="37"/>
      <c r="C478" s="37"/>
      <c r="D478" s="37"/>
      <c r="I478" s="37"/>
    </row>
    <row r="479" spans="1:9" ht="20.25" customHeight="1">
      <c r="A479" s="37"/>
      <c r="B479" s="37"/>
      <c r="C479" s="37"/>
      <c r="D479" s="37"/>
      <c r="I479" s="37"/>
    </row>
    <row r="480" spans="1:9" ht="20.25" customHeight="1">
      <c r="A480" s="37"/>
      <c r="B480" s="37"/>
      <c r="C480" s="37"/>
      <c r="D480" s="37"/>
      <c r="I480" s="37"/>
    </row>
    <row r="481" spans="1:9" ht="20.25" customHeight="1">
      <c r="A481" s="37"/>
      <c r="B481" s="37"/>
      <c r="C481" s="37"/>
      <c r="D481" s="37"/>
      <c r="I481" s="37"/>
    </row>
    <row r="482" spans="1:9" ht="20.25" customHeight="1">
      <c r="A482" s="37"/>
      <c r="B482" s="37"/>
      <c r="C482" s="37"/>
      <c r="D482" s="37"/>
      <c r="I482" s="37"/>
    </row>
    <row r="483" spans="1:9" ht="20.25" customHeight="1">
      <c r="A483" s="37"/>
      <c r="B483" s="37"/>
      <c r="C483" s="37"/>
      <c r="D483" s="37"/>
      <c r="I483" s="37"/>
    </row>
    <row r="484" spans="1:9" ht="20.25" customHeight="1">
      <c r="A484" s="37"/>
      <c r="B484" s="37"/>
      <c r="C484" s="37"/>
      <c r="D484" s="37"/>
      <c r="I484" s="37"/>
    </row>
    <row r="485" spans="1:9" ht="20.25" customHeight="1">
      <c r="A485" s="37"/>
      <c r="B485" s="37"/>
      <c r="C485" s="37"/>
      <c r="D485" s="37"/>
      <c r="I485" s="37"/>
    </row>
    <row r="486" spans="1:9" ht="20.25" customHeight="1">
      <c r="A486" s="37"/>
      <c r="B486" s="37"/>
      <c r="C486" s="37"/>
      <c r="D486" s="37"/>
      <c r="I486" s="37"/>
    </row>
    <row r="487" spans="1:9" ht="20.25" customHeight="1">
      <c r="A487" s="37"/>
      <c r="B487" s="37"/>
      <c r="C487" s="37"/>
      <c r="D487" s="37"/>
      <c r="I487" s="37"/>
    </row>
    <row r="488" spans="1:9" ht="20.25" customHeight="1">
      <c r="A488" s="37"/>
      <c r="B488" s="37"/>
      <c r="C488" s="37"/>
      <c r="D488" s="37"/>
      <c r="I488" s="37"/>
    </row>
    <row r="489" spans="1:9" ht="20.25" customHeight="1">
      <c r="A489" s="37"/>
      <c r="B489" s="37"/>
      <c r="C489" s="37"/>
      <c r="D489" s="37"/>
      <c r="I489" s="37"/>
    </row>
    <row r="490" spans="1:9" ht="20.25" customHeight="1">
      <c r="A490" s="37"/>
      <c r="B490" s="37"/>
      <c r="C490" s="37"/>
      <c r="D490" s="37"/>
      <c r="I490" s="37"/>
    </row>
    <row r="491" spans="1:9" ht="20.25" customHeight="1">
      <c r="A491" s="37"/>
      <c r="B491" s="37"/>
      <c r="C491" s="37"/>
      <c r="D491" s="37"/>
      <c r="I491" s="37"/>
    </row>
    <row r="492" spans="1:9" ht="20.25" customHeight="1">
      <c r="A492" s="37"/>
      <c r="B492" s="37"/>
      <c r="C492" s="37"/>
      <c r="D492" s="37"/>
      <c r="I492" s="37"/>
    </row>
    <row r="493" spans="1:9" ht="20.25" customHeight="1">
      <c r="A493" s="37"/>
      <c r="B493" s="37"/>
      <c r="C493" s="37"/>
      <c r="D493" s="37"/>
      <c r="I493" s="37"/>
    </row>
    <row r="494" spans="1:9" ht="20.25" customHeight="1">
      <c r="A494" s="37"/>
      <c r="B494" s="37"/>
      <c r="C494" s="37"/>
      <c r="D494" s="37"/>
      <c r="I494" s="37"/>
    </row>
    <row r="495" spans="1:9" ht="20.25" customHeight="1">
      <c r="A495" s="37"/>
      <c r="B495" s="37"/>
      <c r="C495" s="37"/>
      <c r="D495" s="37"/>
      <c r="I495" s="37"/>
    </row>
    <row r="496" spans="1:9" ht="20.25" customHeight="1">
      <c r="A496" s="37"/>
      <c r="B496" s="37"/>
      <c r="C496" s="37"/>
      <c r="D496" s="37"/>
      <c r="I496" s="37"/>
    </row>
    <row r="497" spans="1:9" ht="20.25" customHeight="1">
      <c r="A497" s="37"/>
      <c r="B497" s="37"/>
      <c r="C497" s="37"/>
      <c r="D497" s="37"/>
      <c r="I497" s="37"/>
    </row>
    <row r="498" spans="1:9" ht="20.25" customHeight="1">
      <c r="A498" s="37"/>
      <c r="B498" s="37"/>
      <c r="C498" s="37"/>
      <c r="D498" s="37"/>
      <c r="I498" s="37"/>
    </row>
    <row r="499" spans="1:9" ht="20.25" customHeight="1">
      <c r="A499" s="37"/>
      <c r="B499" s="37"/>
      <c r="C499" s="37"/>
      <c r="D499" s="37"/>
      <c r="I499" s="37"/>
    </row>
    <row r="500" spans="1:9" ht="20.25" customHeight="1">
      <c r="A500" s="37"/>
      <c r="B500" s="37"/>
      <c r="C500" s="37"/>
      <c r="D500" s="37"/>
      <c r="I500" s="37"/>
    </row>
    <row r="501" spans="1:9" ht="20.25" customHeight="1">
      <c r="A501" s="37"/>
      <c r="B501" s="37"/>
      <c r="C501" s="37"/>
      <c r="D501" s="37"/>
      <c r="I501" s="37"/>
    </row>
    <row r="502" spans="1:9" ht="20.25" customHeight="1">
      <c r="A502" s="37"/>
      <c r="B502" s="37"/>
      <c r="C502" s="37"/>
      <c r="D502" s="37"/>
      <c r="I502" s="37"/>
    </row>
    <row r="503" spans="1:9" ht="20.25" customHeight="1">
      <c r="A503" s="37"/>
      <c r="B503" s="37"/>
      <c r="C503" s="37"/>
      <c r="D503" s="37"/>
      <c r="I503" s="37"/>
    </row>
    <row r="504" spans="1:9" ht="20.25" customHeight="1">
      <c r="A504" s="37"/>
      <c r="B504" s="37"/>
      <c r="C504" s="37"/>
      <c r="D504" s="37"/>
      <c r="I504" s="37"/>
    </row>
    <row r="505" spans="1:9" ht="20.25" customHeight="1">
      <c r="A505" s="37"/>
      <c r="B505" s="37"/>
      <c r="C505" s="37"/>
      <c r="D505" s="37"/>
      <c r="I505" s="37"/>
    </row>
    <row r="506" spans="1:9" ht="20.25" customHeight="1">
      <c r="A506" s="37"/>
      <c r="B506" s="37"/>
      <c r="C506" s="37"/>
      <c r="D506" s="37"/>
      <c r="I506" s="37"/>
    </row>
    <row r="507" spans="1:9" ht="20.25" customHeight="1">
      <c r="A507" s="37"/>
      <c r="B507" s="37"/>
      <c r="C507" s="37"/>
      <c r="D507" s="37"/>
      <c r="I507" s="37"/>
    </row>
    <row r="508" spans="1:9" ht="20.25" customHeight="1">
      <c r="A508" s="37"/>
      <c r="B508" s="37"/>
      <c r="C508" s="37"/>
      <c r="D508" s="37"/>
      <c r="I508" s="37"/>
    </row>
    <row r="509" spans="1:9" ht="20.25" customHeight="1">
      <c r="A509" s="37"/>
      <c r="B509" s="37"/>
      <c r="C509" s="37"/>
      <c r="D509" s="37"/>
      <c r="I509" s="37"/>
    </row>
    <row r="510" spans="1:9" ht="20.25" customHeight="1">
      <c r="A510" s="37"/>
      <c r="B510" s="37"/>
      <c r="C510" s="37"/>
      <c r="D510" s="37"/>
      <c r="I510" s="37"/>
    </row>
    <row r="511" spans="1:9" ht="20.25" customHeight="1">
      <c r="A511" s="37"/>
      <c r="B511" s="37"/>
      <c r="C511" s="37"/>
      <c r="D511" s="37"/>
      <c r="I511" s="37"/>
    </row>
    <row r="512" spans="1:9" ht="20.25" customHeight="1">
      <c r="A512" s="37"/>
      <c r="B512" s="37"/>
      <c r="C512" s="37"/>
      <c r="D512" s="37"/>
      <c r="I512" s="37"/>
    </row>
    <row r="513" spans="1:9" ht="20.25" customHeight="1">
      <c r="A513" s="37"/>
      <c r="B513" s="37"/>
      <c r="C513" s="37"/>
      <c r="D513" s="37"/>
      <c r="I513" s="37"/>
    </row>
    <row r="514" spans="1:9" ht="20.25" customHeight="1">
      <c r="A514" s="37"/>
      <c r="B514" s="37"/>
      <c r="C514" s="37"/>
      <c r="D514" s="37"/>
      <c r="I514" s="37"/>
    </row>
    <row r="515" spans="1:9" ht="20.25" customHeight="1">
      <c r="A515" s="37"/>
      <c r="B515" s="37"/>
      <c r="C515" s="37"/>
      <c r="D515" s="37"/>
      <c r="I515" s="37"/>
    </row>
    <row r="516" spans="1:9" ht="20.25" customHeight="1">
      <c r="A516" s="37"/>
      <c r="B516" s="37"/>
      <c r="C516" s="37"/>
      <c r="D516" s="37"/>
      <c r="I516" s="37"/>
    </row>
    <row r="517" spans="1:9" ht="20.25" customHeight="1">
      <c r="A517" s="37"/>
      <c r="B517" s="37"/>
      <c r="C517" s="37"/>
      <c r="D517" s="37"/>
      <c r="I517" s="37"/>
    </row>
    <row r="518" spans="1:9" ht="20.25" customHeight="1">
      <c r="A518" s="37"/>
      <c r="B518" s="37"/>
      <c r="C518" s="37"/>
      <c r="D518" s="37"/>
      <c r="I518" s="37"/>
    </row>
    <row r="519" spans="1:9" ht="20.25" customHeight="1">
      <c r="A519" s="37"/>
      <c r="B519" s="37"/>
      <c r="C519" s="37"/>
      <c r="D519" s="37"/>
      <c r="I519" s="37"/>
    </row>
    <row r="520" spans="1:9" ht="20.25" customHeight="1">
      <c r="A520" s="37"/>
      <c r="B520" s="37"/>
      <c r="C520" s="37"/>
      <c r="D520" s="37"/>
      <c r="I520" s="37"/>
    </row>
    <row r="521" spans="1:9" ht="20.25" customHeight="1">
      <c r="A521" s="37"/>
      <c r="B521" s="37"/>
      <c r="C521" s="37"/>
      <c r="D521" s="37"/>
      <c r="I521" s="37"/>
    </row>
    <row r="522" spans="1:9" ht="20.25" customHeight="1">
      <c r="A522" s="37"/>
      <c r="B522" s="37"/>
      <c r="C522" s="37"/>
      <c r="D522" s="37"/>
      <c r="I522" s="37"/>
    </row>
    <row r="523" spans="1:9" ht="20.25" customHeight="1">
      <c r="A523" s="37"/>
      <c r="B523" s="37"/>
      <c r="C523" s="37"/>
      <c r="D523" s="37"/>
      <c r="I523" s="37"/>
    </row>
    <row r="524" spans="1:9" ht="20.25" customHeight="1">
      <c r="A524" s="37"/>
      <c r="B524" s="37"/>
      <c r="C524" s="37"/>
      <c r="D524" s="37"/>
      <c r="I524" s="37"/>
    </row>
    <row r="525" spans="1:9" ht="20.25" customHeight="1">
      <c r="A525" s="37"/>
      <c r="B525" s="37"/>
      <c r="C525" s="37"/>
      <c r="D525" s="37"/>
      <c r="I525" s="37"/>
    </row>
    <row r="526" spans="1:9" ht="20.25" customHeight="1">
      <c r="A526" s="37"/>
      <c r="B526" s="37"/>
      <c r="C526" s="37"/>
      <c r="D526" s="37"/>
      <c r="I526" s="37"/>
    </row>
    <row r="527" spans="1:9" ht="20.25" customHeight="1">
      <c r="A527" s="37"/>
      <c r="B527" s="37"/>
      <c r="C527" s="37"/>
      <c r="D527" s="37"/>
      <c r="I527" s="37"/>
    </row>
    <row r="528" spans="1:9" ht="20.25" customHeight="1">
      <c r="A528" s="37"/>
      <c r="B528" s="37"/>
      <c r="C528" s="37"/>
      <c r="D528" s="37"/>
      <c r="I528" s="37"/>
    </row>
    <row r="529" spans="1:9" ht="20.25" customHeight="1">
      <c r="A529" s="37"/>
      <c r="B529" s="37"/>
      <c r="C529" s="37"/>
      <c r="D529" s="37"/>
      <c r="I529" s="37"/>
    </row>
    <row r="530" spans="1:9" ht="20.25" customHeight="1">
      <c r="A530" s="37"/>
      <c r="B530" s="37"/>
      <c r="C530" s="37"/>
      <c r="D530" s="37"/>
      <c r="I530" s="37"/>
    </row>
    <row r="531" spans="1:9" ht="20.25" customHeight="1">
      <c r="A531" s="37"/>
      <c r="B531" s="37"/>
      <c r="C531" s="37"/>
      <c r="D531" s="37"/>
      <c r="I531" s="37"/>
    </row>
    <row r="532" spans="1:9" ht="20.25" customHeight="1">
      <c r="A532" s="37"/>
      <c r="B532" s="37"/>
      <c r="C532" s="37"/>
      <c r="D532" s="37"/>
      <c r="I532" s="37"/>
    </row>
    <row r="533" spans="1:9" ht="20.25" customHeight="1">
      <c r="A533" s="37"/>
      <c r="B533" s="37"/>
      <c r="C533" s="37"/>
      <c r="D533" s="37"/>
      <c r="I533" s="37"/>
    </row>
    <row r="534" spans="1:9" ht="20.25" customHeight="1">
      <c r="A534" s="37"/>
      <c r="B534" s="37"/>
      <c r="C534" s="37"/>
      <c r="D534" s="37"/>
      <c r="I534" s="37"/>
    </row>
    <row r="535" spans="1:9" ht="20.25" customHeight="1">
      <c r="A535" s="37"/>
      <c r="B535" s="37"/>
      <c r="C535" s="37"/>
      <c r="D535" s="37"/>
      <c r="I535" s="37"/>
    </row>
    <row r="536" spans="1:9" ht="20.25" customHeight="1">
      <c r="A536" s="37"/>
      <c r="B536" s="37"/>
      <c r="C536" s="37"/>
      <c r="D536" s="37"/>
      <c r="I536" s="37"/>
    </row>
    <row r="537" spans="1:9" ht="20.25" customHeight="1">
      <c r="A537" s="37"/>
      <c r="B537" s="37"/>
      <c r="C537" s="37"/>
      <c r="D537" s="37"/>
      <c r="I537" s="37"/>
    </row>
    <row r="538" spans="1:9" ht="20.25" customHeight="1">
      <c r="A538" s="37"/>
      <c r="B538" s="37"/>
      <c r="C538" s="37"/>
      <c r="D538" s="37"/>
      <c r="I538" s="37"/>
    </row>
    <row r="539" spans="1:9" ht="20.25" customHeight="1">
      <c r="A539" s="37"/>
      <c r="B539" s="37"/>
      <c r="C539" s="37"/>
      <c r="D539" s="37"/>
      <c r="I539" s="37"/>
    </row>
    <row r="540" spans="1:9" ht="20.25" customHeight="1">
      <c r="A540" s="37"/>
      <c r="B540" s="37"/>
      <c r="C540" s="37"/>
      <c r="D540" s="37"/>
      <c r="I540" s="37"/>
    </row>
    <row r="541" spans="1:9" ht="20.25" customHeight="1">
      <c r="A541" s="37"/>
      <c r="B541" s="37"/>
      <c r="C541" s="37"/>
      <c r="D541" s="37"/>
      <c r="I541" s="37"/>
    </row>
    <row r="542" spans="1:9" ht="20.25" customHeight="1">
      <c r="A542" s="37"/>
      <c r="B542" s="37"/>
      <c r="C542" s="37"/>
      <c r="D542" s="37"/>
      <c r="I542" s="37"/>
    </row>
    <row r="543" spans="1:9" ht="20.25" customHeight="1">
      <c r="A543" s="37"/>
      <c r="B543" s="37"/>
      <c r="C543" s="37"/>
      <c r="D543" s="37"/>
      <c r="I543" s="37"/>
    </row>
    <row r="544" spans="1:9" ht="20.25" customHeight="1">
      <c r="A544" s="37"/>
      <c r="B544" s="37"/>
      <c r="C544" s="37"/>
      <c r="D544" s="37"/>
      <c r="I544" s="37"/>
    </row>
    <row r="545" spans="1:9" ht="20.25" customHeight="1">
      <c r="A545" s="37"/>
      <c r="B545" s="37"/>
      <c r="C545" s="37"/>
      <c r="D545" s="37"/>
      <c r="I545" s="37"/>
    </row>
    <row r="546" spans="1:9" ht="20.25" customHeight="1">
      <c r="A546" s="37"/>
      <c r="B546" s="37"/>
      <c r="C546" s="37"/>
      <c r="D546" s="37"/>
      <c r="I546" s="37"/>
    </row>
    <row r="547" spans="1:9" ht="20.25" customHeight="1">
      <c r="A547" s="37"/>
      <c r="B547" s="37"/>
      <c r="C547" s="37"/>
      <c r="D547" s="37"/>
      <c r="I547" s="37"/>
    </row>
    <row r="548" spans="1:9" ht="20.25" customHeight="1">
      <c r="A548" s="37"/>
      <c r="B548" s="37"/>
      <c r="C548" s="37"/>
      <c r="D548" s="37"/>
      <c r="I548" s="37"/>
    </row>
    <row r="549" spans="1:9" ht="20.25" customHeight="1">
      <c r="A549" s="37"/>
      <c r="B549" s="37"/>
      <c r="C549" s="37"/>
      <c r="D549" s="37"/>
      <c r="I549" s="37"/>
    </row>
    <row r="550" spans="1:9" ht="20.25" customHeight="1">
      <c r="A550" s="37"/>
      <c r="B550" s="37"/>
      <c r="C550" s="37"/>
      <c r="D550" s="37"/>
      <c r="I550" s="37"/>
    </row>
    <row r="551" spans="1:9" ht="20.25" customHeight="1">
      <c r="A551" s="37"/>
      <c r="B551" s="37"/>
      <c r="C551" s="37"/>
      <c r="D551" s="37"/>
      <c r="I551" s="37"/>
    </row>
    <row r="552" spans="1:9" ht="20.25" customHeight="1">
      <c r="A552" s="37"/>
      <c r="B552" s="37"/>
      <c r="C552" s="37"/>
      <c r="D552" s="37"/>
      <c r="I552" s="37"/>
    </row>
    <row r="553" spans="1:9" ht="20.25" customHeight="1">
      <c r="A553" s="37"/>
      <c r="B553" s="37"/>
      <c r="C553" s="37"/>
      <c r="D553" s="37"/>
      <c r="I553" s="37"/>
    </row>
    <row r="554" spans="1:9" ht="20.25" customHeight="1">
      <c r="A554" s="37"/>
      <c r="B554" s="37"/>
      <c r="C554" s="37"/>
      <c r="D554" s="37"/>
      <c r="I554" s="37"/>
    </row>
    <row r="555" spans="1:9" ht="20.25" customHeight="1">
      <c r="A555" s="37"/>
      <c r="B555" s="37"/>
      <c r="C555" s="37"/>
      <c r="D555" s="37"/>
      <c r="I555" s="37"/>
    </row>
    <row r="556" spans="1:9" ht="20.25" customHeight="1">
      <c r="A556" s="37"/>
      <c r="B556" s="37"/>
      <c r="C556" s="37"/>
      <c r="D556" s="37"/>
      <c r="I556" s="37"/>
    </row>
    <row r="557" spans="1:9" ht="20.25" customHeight="1">
      <c r="A557" s="37"/>
      <c r="B557" s="37"/>
      <c r="C557" s="37"/>
      <c r="D557" s="37"/>
      <c r="I557" s="37"/>
    </row>
    <row r="558" spans="1:9" ht="20.25" customHeight="1">
      <c r="A558" s="37"/>
      <c r="B558" s="37"/>
      <c r="C558" s="37"/>
      <c r="D558" s="37"/>
      <c r="I558" s="37"/>
    </row>
    <row r="559" spans="1:9" ht="20.25" customHeight="1">
      <c r="A559" s="37"/>
      <c r="B559" s="37"/>
      <c r="C559" s="37"/>
      <c r="D559" s="37"/>
      <c r="I559" s="37"/>
    </row>
    <row r="560" spans="1:9" ht="20.25" customHeight="1">
      <c r="A560" s="37"/>
      <c r="B560" s="37"/>
      <c r="C560" s="37"/>
      <c r="D560" s="37"/>
      <c r="I560" s="37"/>
    </row>
    <row r="561" spans="1:9" ht="20.25" customHeight="1">
      <c r="A561" s="37"/>
      <c r="B561" s="37"/>
      <c r="C561" s="37"/>
      <c r="D561" s="37"/>
      <c r="I561" s="37"/>
    </row>
    <row r="562" spans="1:9" ht="20.25" customHeight="1">
      <c r="A562" s="37"/>
      <c r="B562" s="37"/>
      <c r="C562" s="37"/>
      <c r="D562" s="37"/>
      <c r="I562" s="37"/>
    </row>
    <row r="563" spans="1:9" ht="20.25" customHeight="1">
      <c r="A563" s="37"/>
      <c r="B563" s="37"/>
      <c r="C563" s="37"/>
      <c r="D563" s="37"/>
      <c r="I563" s="37"/>
    </row>
    <row r="564" spans="1:9" ht="20.25" customHeight="1">
      <c r="A564" s="37"/>
      <c r="B564" s="37"/>
      <c r="C564" s="37"/>
      <c r="D564" s="37"/>
      <c r="I564" s="37"/>
    </row>
    <row r="565" spans="1:9" ht="20.25" customHeight="1">
      <c r="A565" s="37"/>
      <c r="B565" s="37"/>
      <c r="C565" s="37"/>
      <c r="D565" s="37"/>
      <c r="I565" s="37"/>
    </row>
    <row r="566" spans="1:9" ht="20.25" customHeight="1">
      <c r="A566" s="37"/>
      <c r="B566" s="37"/>
      <c r="C566" s="37"/>
      <c r="D566" s="37"/>
      <c r="I566" s="37"/>
    </row>
    <row r="567" spans="1:9" ht="20.25" customHeight="1">
      <c r="A567" s="37"/>
      <c r="B567" s="37"/>
      <c r="C567" s="37"/>
      <c r="D567" s="37"/>
      <c r="I567" s="37"/>
    </row>
    <row r="568" spans="1:9" ht="20.25" customHeight="1">
      <c r="A568" s="37"/>
      <c r="B568" s="37"/>
      <c r="C568" s="37"/>
      <c r="D568" s="37"/>
      <c r="I568" s="37"/>
    </row>
    <row r="569" spans="1:9" ht="20.25" customHeight="1">
      <c r="A569" s="37"/>
      <c r="B569" s="37"/>
      <c r="C569" s="37"/>
      <c r="D569" s="37"/>
      <c r="I569" s="37"/>
    </row>
    <row r="570" spans="1:9" ht="20.25" customHeight="1">
      <c r="A570" s="37"/>
      <c r="B570" s="37"/>
      <c r="C570" s="37"/>
      <c r="D570" s="37"/>
      <c r="I570" s="37"/>
    </row>
    <row r="571" spans="1:9" ht="20.25" customHeight="1">
      <c r="A571" s="37"/>
      <c r="B571" s="37"/>
      <c r="C571" s="37"/>
      <c r="D571" s="37"/>
      <c r="I571" s="37"/>
    </row>
    <row r="572" spans="1:9" ht="20.25" customHeight="1">
      <c r="A572" s="37"/>
      <c r="B572" s="37"/>
      <c r="C572" s="37"/>
      <c r="D572" s="37"/>
      <c r="I572" s="37"/>
    </row>
    <row r="573" spans="1:9" ht="20.25" customHeight="1">
      <c r="A573" s="37"/>
      <c r="B573" s="37"/>
      <c r="C573" s="37"/>
      <c r="D573" s="37"/>
      <c r="I573" s="37"/>
    </row>
    <row r="574" spans="1:9" ht="20.25" customHeight="1">
      <c r="A574" s="37"/>
      <c r="B574" s="37"/>
      <c r="C574" s="37"/>
      <c r="D574" s="37"/>
      <c r="I574" s="37"/>
    </row>
    <row r="575" spans="1:9" ht="20.25" customHeight="1">
      <c r="A575" s="37"/>
      <c r="B575" s="37"/>
      <c r="C575" s="37"/>
      <c r="D575" s="37"/>
      <c r="I575" s="37"/>
    </row>
    <row r="576" spans="1:9" ht="20.25" customHeight="1">
      <c r="A576" s="37"/>
      <c r="B576" s="37"/>
      <c r="C576" s="37"/>
      <c r="D576" s="37"/>
      <c r="I576" s="37"/>
    </row>
    <row r="577" spans="1:9" ht="20.25" customHeight="1">
      <c r="A577" s="37"/>
      <c r="B577" s="37"/>
      <c r="C577" s="37"/>
      <c r="D577" s="37"/>
      <c r="I577" s="37"/>
    </row>
    <row r="578" spans="1:9" ht="20.25" customHeight="1">
      <c r="A578" s="37"/>
      <c r="B578" s="37"/>
      <c r="C578" s="37"/>
      <c r="D578" s="37"/>
      <c r="I578" s="37"/>
    </row>
    <row r="579" spans="1:9" ht="20.25" customHeight="1">
      <c r="A579" s="37"/>
      <c r="B579" s="37"/>
      <c r="C579" s="37"/>
      <c r="D579" s="37"/>
      <c r="I579" s="37"/>
    </row>
    <row r="580" spans="1:9" ht="20.25" customHeight="1">
      <c r="A580" s="37"/>
      <c r="B580" s="37"/>
      <c r="C580" s="37"/>
      <c r="D580" s="37"/>
      <c r="I580" s="37"/>
    </row>
    <row r="581" spans="1:9" ht="20.25" customHeight="1">
      <c r="A581" s="37"/>
      <c r="B581" s="37"/>
      <c r="C581" s="37"/>
      <c r="D581" s="37"/>
      <c r="I581" s="37"/>
    </row>
    <row r="582" spans="1:9" ht="20.25" customHeight="1">
      <c r="A582" s="37"/>
      <c r="B582" s="37"/>
      <c r="C582" s="37"/>
      <c r="D582" s="37"/>
      <c r="I582" s="37"/>
    </row>
    <row r="583" spans="1:9" ht="20.25" customHeight="1">
      <c r="A583" s="37"/>
      <c r="B583" s="37"/>
      <c r="C583" s="37"/>
      <c r="D583" s="37"/>
      <c r="I583" s="37"/>
    </row>
    <row r="584" spans="1:9" ht="20.25" customHeight="1">
      <c r="A584" s="37"/>
      <c r="B584" s="37"/>
      <c r="C584" s="37"/>
      <c r="D584" s="37"/>
      <c r="I584" s="37"/>
    </row>
    <row r="585" spans="1:9" ht="20.25" customHeight="1">
      <c r="A585" s="37"/>
      <c r="B585" s="37"/>
      <c r="C585" s="37"/>
      <c r="D585" s="37"/>
      <c r="I585" s="37"/>
    </row>
    <row r="586" spans="1:9" ht="20.25" customHeight="1">
      <c r="A586" s="37"/>
      <c r="B586" s="37"/>
      <c r="C586" s="37"/>
      <c r="D586" s="37"/>
      <c r="I586" s="37"/>
    </row>
    <row r="587" spans="1:9" ht="20.25" customHeight="1">
      <c r="A587" s="37"/>
      <c r="B587" s="37"/>
      <c r="C587" s="37"/>
      <c r="D587" s="37"/>
      <c r="I587" s="37"/>
    </row>
    <row r="588" spans="1:9" ht="20.25" customHeight="1">
      <c r="A588" s="37"/>
      <c r="B588" s="37"/>
      <c r="C588" s="37"/>
      <c r="D588" s="37"/>
      <c r="I588" s="37"/>
    </row>
    <row r="589" spans="1:9" ht="20.25" customHeight="1">
      <c r="A589" s="37"/>
      <c r="B589" s="37"/>
      <c r="C589" s="37"/>
      <c r="D589" s="37"/>
      <c r="I589" s="37"/>
    </row>
    <row r="590" spans="1:9" ht="20.25" customHeight="1">
      <c r="A590" s="37"/>
      <c r="B590" s="37"/>
      <c r="C590" s="37"/>
      <c r="D590" s="37"/>
      <c r="I590" s="37"/>
    </row>
    <row r="591" spans="1:9" ht="20.25" customHeight="1">
      <c r="A591" s="37"/>
      <c r="B591" s="37"/>
      <c r="C591" s="37"/>
      <c r="D591" s="37"/>
      <c r="I591" s="37"/>
    </row>
    <row r="592" spans="1:9" ht="20.25" customHeight="1">
      <c r="A592" s="37"/>
      <c r="B592" s="37"/>
      <c r="C592" s="37"/>
      <c r="D592" s="37"/>
      <c r="I592" s="37"/>
    </row>
    <row r="593" spans="1:9" ht="20.25" customHeight="1">
      <c r="A593" s="37"/>
      <c r="B593" s="37"/>
      <c r="C593" s="37"/>
      <c r="D593" s="37"/>
      <c r="I593" s="37"/>
    </row>
    <row r="594" spans="1:9" ht="20.25" customHeight="1">
      <c r="A594" s="37"/>
      <c r="B594" s="37"/>
      <c r="C594" s="37"/>
      <c r="D594" s="37"/>
      <c r="I594" s="37"/>
    </row>
    <row r="595" spans="1:9" ht="20.25" customHeight="1">
      <c r="A595" s="37"/>
      <c r="B595" s="37"/>
      <c r="C595" s="37"/>
      <c r="D595" s="37"/>
      <c r="I595" s="37"/>
    </row>
    <row r="596" spans="1:9" ht="20.25" customHeight="1">
      <c r="A596" s="37"/>
      <c r="B596" s="37"/>
      <c r="C596" s="37"/>
      <c r="D596" s="37"/>
      <c r="I596" s="37"/>
    </row>
    <row r="597" spans="1:9" ht="20.25" customHeight="1">
      <c r="A597" s="37"/>
      <c r="B597" s="37"/>
      <c r="C597" s="37"/>
      <c r="D597" s="37"/>
      <c r="I597" s="37"/>
    </row>
    <row r="598" spans="1:9" ht="20.25" customHeight="1">
      <c r="A598" s="37"/>
      <c r="B598" s="37"/>
      <c r="C598" s="37"/>
      <c r="D598" s="37"/>
      <c r="I598" s="37"/>
    </row>
    <row r="599" spans="1:9" ht="20.25" customHeight="1">
      <c r="A599" s="37"/>
      <c r="B599" s="37"/>
      <c r="C599" s="37"/>
      <c r="D599" s="37"/>
      <c r="I599" s="37"/>
    </row>
    <row r="600" spans="1:9" ht="20.25" customHeight="1">
      <c r="A600" s="37"/>
      <c r="B600" s="37"/>
      <c r="C600" s="37"/>
      <c r="D600" s="37"/>
      <c r="I600" s="37"/>
    </row>
    <row r="601" spans="1:9" ht="20.25" customHeight="1">
      <c r="A601" s="37"/>
      <c r="B601" s="37"/>
      <c r="C601" s="37"/>
      <c r="D601" s="37"/>
      <c r="I601" s="37"/>
    </row>
    <row r="602" spans="1:9" ht="20.25" customHeight="1">
      <c r="A602" s="37"/>
      <c r="B602" s="37"/>
      <c r="C602" s="37"/>
      <c r="D602" s="37"/>
      <c r="I602" s="37"/>
    </row>
    <row r="603" spans="1:9" ht="20.25" customHeight="1">
      <c r="A603" s="37"/>
      <c r="B603" s="37"/>
      <c r="C603" s="37"/>
      <c r="D603" s="37"/>
      <c r="I603" s="37"/>
    </row>
    <row r="604" spans="1:9" ht="20.25" customHeight="1">
      <c r="A604" s="37"/>
      <c r="B604" s="37"/>
      <c r="C604" s="37"/>
      <c r="D604" s="37"/>
      <c r="I604" s="37"/>
    </row>
    <row r="605" spans="1:9" ht="20.25" customHeight="1">
      <c r="A605" s="37"/>
      <c r="B605" s="37"/>
      <c r="C605" s="37"/>
      <c r="D605" s="37"/>
      <c r="I605" s="37"/>
    </row>
    <row r="606" spans="1:9" ht="20.25" customHeight="1">
      <c r="A606" s="37"/>
      <c r="B606" s="37"/>
      <c r="C606" s="37"/>
      <c r="D606" s="37"/>
      <c r="I606" s="37"/>
    </row>
    <row r="607" spans="1:9" ht="20.25" customHeight="1">
      <c r="A607" s="37"/>
      <c r="B607" s="37"/>
      <c r="C607" s="37"/>
      <c r="D607" s="37"/>
      <c r="I607" s="37"/>
    </row>
    <row r="608" spans="1:9" ht="20.25" customHeight="1">
      <c r="A608" s="37"/>
      <c r="B608" s="37"/>
      <c r="C608" s="37"/>
      <c r="D608" s="37"/>
      <c r="I608" s="37"/>
    </row>
    <row r="609" spans="1:9" ht="20.25" customHeight="1">
      <c r="A609" s="37"/>
      <c r="B609" s="37"/>
      <c r="C609" s="37"/>
      <c r="D609" s="37"/>
      <c r="I609" s="37"/>
    </row>
    <row r="610" spans="1:9" ht="20.25" customHeight="1">
      <c r="A610" s="37"/>
      <c r="B610" s="37"/>
      <c r="C610" s="37"/>
      <c r="D610" s="37"/>
      <c r="I610" s="37"/>
    </row>
    <row r="611" spans="1:9" ht="20.25" customHeight="1">
      <c r="A611" s="37"/>
      <c r="B611" s="37"/>
      <c r="C611" s="37"/>
      <c r="D611" s="37"/>
      <c r="I611" s="37"/>
    </row>
    <row r="612" spans="1:9" ht="20.25" customHeight="1">
      <c r="A612" s="37"/>
      <c r="B612" s="37"/>
      <c r="C612" s="37"/>
      <c r="D612" s="37"/>
      <c r="I612" s="37"/>
    </row>
    <row r="613" spans="1:9" ht="20.25" customHeight="1">
      <c r="A613" s="37"/>
      <c r="B613" s="37"/>
      <c r="C613" s="37"/>
      <c r="D613" s="37"/>
      <c r="I613" s="37"/>
    </row>
    <row r="614" spans="1:9" ht="20.25" customHeight="1">
      <c r="A614" s="37"/>
      <c r="B614" s="37"/>
      <c r="C614" s="37"/>
      <c r="D614" s="37"/>
      <c r="I614" s="37"/>
    </row>
    <row r="615" spans="1:9" ht="20.25" customHeight="1">
      <c r="A615" s="37"/>
      <c r="B615" s="37"/>
      <c r="C615" s="37"/>
      <c r="D615" s="37"/>
      <c r="I615" s="37"/>
    </row>
    <row r="616" spans="1:9" ht="20.25" customHeight="1">
      <c r="A616" s="37"/>
      <c r="B616" s="37"/>
      <c r="C616" s="37"/>
      <c r="D616" s="37"/>
      <c r="I616" s="37"/>
    </row>
    <row r="617" spans="1:9" ht="20.25" customHeight="1">
      <c r="A617" s="37"/>
      <c r="B617" s="37"/>
      <c r="C617" s="37"/>
      <c r="D617" s="37"/>
      <c r="I617" s="37"/>
    </row>
    <row r="618" spans="1:9" ht="20.25" customHeight="1">
      <c r="A618" s="37"/>
      <c r="B618" s="37"/>
      <c r="C618" s="37"/>
      <c r="D618" s="37"/>
      <c r="I618" s="37"/>
    </row>
    <row r="619" spans="1:9" ht="20.25" customHeight="1">
      <c r="A619" s="37"/>
      <c r="B619" s="37"/>
      <c r="C619" s="37"/>
      <c r="D619" s="37"/>
      <c r="I619" s="37"/>
    </row>
    <row r="620" spans="1:9" ht="20.25" customHeight="1">
      <c r="A620" s="37"/>
      <c r="B620" s="37"/>
      <c r="C620" s="37"/>
      <c r="D620" s="37"/>
      <c r="I620" s="37"/>
    </row>
    <row r="621" spans="1:9" ht="20.25" customHeight="1">
      <c r="A621" s="37"/>
      <c r="B621" s="37"/>
      <c r="C621" s="37"/>
      <c r="D621" s="37"/>
      <c r="I621" s="37"/>
    </row>
    <row r="622" spans="1:9" ht="20.25" customHeight="1">
      <c r="A622" s="37"/>
      <c r="B622" s="37"/>
      <c r="C622" s="37"/>
      <c r="D622" s="37"/>
      <c r="I622" s="37"/>
    </row>
    <row r="623" spans="1:9" ht="20.25" customHeight="1">
      <c r="A623" s="37"/>
      <c r="B623" s="37"/>
      <c r="C623" s="37"/>
      <c r="D623" s="37"/>
      <c r="I623" s="37"/>
    </row>
    <row r="624" spans="1:9" ht="20.25" customHeight="1">
      <c r="A624" s="37"/>
      <c r="B624" s="37"/>
      <c r="C624" s="37"/>
      <c r="D624" s="37"/>
      <c r="I624" s="37"/>
    </row>
    <row r="625" spans="1:9" ht="20.25" customHeight="1">
      <c r="A625" s="37"/>
      <c r="B625" s="37"/>
      <c r="C625" s="37"/>
      <c r="D625" s="37"/>
      <c r="I625" s="37"/>
    </row>
    <row r="626" spans="1:9" ht="20.25" customHeight="1">
      <c r="A626" s="37"/>
      <c r="B626" s="37"/>
      <c r="C626" s="37"/>
      <c r="D626" s="37"/>
      <c r="I626" s="37"/>
    </row>
    <row r="627" spans="1:9" ht="20.25" customHeight="1">
      <c r="A627" s="37"/>
      <c r="B627" s="37"/>
      <c r="C627" s="37"/>
      <c r="D627" s="37"/>
      <c r="I627" s="37"/>
    </row>
    <row r="628" spans="1:9" ht="20.25" customHeight="1">
      <c r="A628" s="37"/>
      <c r="B628" s="37"/>
      <c r="C628" s="37"/>
      <c r="D628" s="37"/>
      <c r="I628" s="37"/>
    </row>
    <row r="629" spans="1:9" ht="20.25" customHeight="1">
      <c r="A629" s="37"/>
      <c r="B629" s="37"/>
      <c r="C629" s="37"/>
      <c r="D629" s="37"/>
      <c r="I629" s="37"/>
    </row>
    <row r="630" spans="1:9" ht="20.25" customHeight="1">
      <c r="A630" s="37"/>
      <c r="B630" s="37"/>
      <c r="C630" s="37"/>
      <c r="D630" s="37"/>
      <c r="I630" s="37"/>
    </row>
    <row r="631" spans="1:9" ht="20.25" customHeight="1">
      <c r="A631" s="37"/>
      <c r="B631" s="37"/>
      <c r="C631" s="37"/>
      <c r="D631" s="37"/>
      <c r="I631" s="37"/>
    </row>
    <row r="632" spans="1:9" ht="20.25" customHeight="1">
      <c r="A632" s="37"/>
      <c r="B632" s="37"/>
      <c r="C632" s="37"/>
      <c r="D632" s="37"/>
      <c r="I632" s="37"/>
    </row>
    <row r="633" spans="1:9" ht="20.25" customHeight="1">
      <c r="A633" s="37"/>
      <c r="B633" s="37"/>
      <c r="C633" s="37"/>
      <c r="D633" s="37"/>
      <c r="I633" s="37"/>
    </row>
    <row r="634" spans="1:9" ht="20.25" customHeight="1">
      <c r="A634" s="37"/>
      <c r="B634" s="37"/>
      <c r="C634" s="37"/>
      <c r="D634" s="37"/>
      <c r="I634" s="37"/>
    </row>
    <row r="635" spans="1:9" ht="20.25" customHeight="1">
      <c r="A635" s="37"/>
      <c r="B635" s="37"/>
      <c r="C635" s="37"/>
      <c r="D635" s="37"/>
      <c r="I635" s="37"/>
    </row>
    <row r="636" spans="1:9" ht="20.25" customHeight="1">
      <c r="A636" s="37"/>
      <c r="B636" s="37"/>
      <c r="C636" s="37"/>
      <c r="D636" s="37"/>
      <c r="I636" s="37"/>
    </row>
    <row r="637" spans="1:9" ht="20.25" customHeight="1">
      <c r="A637" s="37"/>
      <c r="B637" s="37"/>
      <c r="C637" s="37"/>
      <c r="D637" s="37"/>
      <c r="I637" s="37"/>
    </row>
    <row r="638" spans="1:9" ht="20.25" customHeight="1">
      <c r="A638" s="37"/>
      <c r="B638" s="37"/>
      <c r="C638" s="37"/>
      <c r="D638" s="37"/>
      <c r="I638" s="37"/>
    </row>
    <row r="639" spans="1:9" ht="20.25" customHeight="1">
      <c r="A639" s="37"/>
      <c r="B639" s="37"/>
      <c r="C639" s="37"/>
      <c r="D639" s="37"/>
      <c r="I639" s="37"/>
    </row>
    <row r="640" spans="1:9" ht="20.25" customHeight="1">
      <c r="A640" s="37"/>
      <c r="B640" s="37"/>
      <c r="C640" s="37"/>
      <c r="D640" s="37"/>
      <c r="I640" s="37"/>
    </row>
    <row r="641" spans="1:9" ht="20.25" customHeight="1">
      <c r="A641" s="37"/>
      <c r="B641" s="37"/>
      <c r="C641" s="37"/>
      <c r="D641" s="37"/>
      <c r="I641" s="37"/>
    </row>
    <row r="642" spans="1:9" ht="20.25" customHeight="1">
      <c r="A642" s="37"/>
      <c r="B642" s="37"/>
      <c r="C642" s="37"/>
      <c r="D642" s="37"/>
      <c r="I642" s="37"/>
    </row>
    <row r="643" spans="1:9" ht="20.25" customHeight="1">
      <c r="A643" s="37"/>
      <c r="B643" s="37"/>
      <c r="C643" s="37"/>
      <c r="D643" s="37"/>
      <c r="I643" s="37"/>
    </row>
    <row r="644" spans="1:9" ht="20.25" customHeight="1">
      <c r="A644" s="37"/>
      <c r="B644" s="37"/>
      <c r="C644" s="37"/>
      <c r="D644" s="37"/>
      <c r="I644" s="37"/>
    </row>
    <row r="645" spans="1:9" ht="20.25" customHeight="1">
      <c r="A645" s="37"/>
      <c r="B645" s="37"/>
      <c r="C645" s="37"/>
      <c r="D645" s="37"/>
      <c r="I645" s="37"/>
    </row>
    <row r="646" spans="1:9" ht="20.25" customHeight="1">
      <c r="A646" s="37"/>
      <c r="B646" s="37"/>
      <c r="C646" s="37"/>
      <c r="D646" s="37"/>
      <c r="I646" s="37"/>
    </row>
    <row r="647" spans="1:9" ht="20.25" customHeight="1">
      <c r="A647" s="37"/>
      <c r="B647" s="37"/>
      <c r="C647" s="37"/>
      <c r="D647" s="37"/>
      <c r="I647" s="37"/>
    </row>
    <row r="648" spans="1:9" ht="20.25" customHeight="1">
      <c r="A648" s="37"/>
      <c r="B648" s="37"/>
      <c r="C648" s="37"/>
      <c r="D648" s="37"/>
      <c r="I648" s="37"/>
    </row>
    <row r="649" spans="1:9" ht="20.25" customHeight="1">
      <c r="A649" s="37"/>
      <c r="B649" s="37"/>
      <c r="C649" s="37"/>
      <c r="D649" s="37"/>
      <c r="I649" s="37"/>
    </row>
    <row r="650" spans="1:9" ht="20.25" customHeight="1">
      <c r="A650" s="37"/>
      <c r="B650" s="37"/>
      <c r="C650" s="37"/>
      <c r="D650" s="37"/>
      <c r="I650" s="37"/>
    </row>
    <row r="651" spans="1:9" ht="20.25" customHeight="1">
      <c r="A651" s="37"/>
      <c r="B651" s="37"/>
      <c r="C651" s="37"/>
      <c r="D651" s="37"/>
      <c r="I651" s="37"/>
    </row>
    <row r="652" spans="1:9" ht="20.25" customHeight="1">
      <c r="A652" s="37"/>
      <c r="B652" s="37"/>
      <c r="C652" s="37"/>
      <c r="D652" s="37"/>
      <c r="I652" s="37"/>
    </row>
    <row r="653" spans="1:9" ht="20.25" customHeight="1">
      <c r="A653" s="37"/>
      <c r="B653" s="37"/>
      <c r="C653" s="37"/>
      <c r="D653" s="37"/>
      <c r="I653" s="37"/>
    </row>
    <row r="654" spans="1:9" ht="20.25" customHeight="1">
      <c r="A654" s="37"/>
      <c r="B654" s="37"/>
      <c r="C654" s="37"/>
      <c r="D654" s="37"/>
      <c r="I654" s="37"/>
    </row>
    <row r="655" spans="1:9" ht="20.25" customHeight="1">
      <c r="A655" s="37"/>
      <c r="B655" s="37"/>
      <c r="C655" s="37"/>
      <c r="D655" s="37"/>
      <c r="I655" s="37"/>
    </row>
    <row r="656" spans="1:9" ht="20.25" customHeight="1">
      <c r="A656" s="37"/>
      <c r="B656" s="37"/>
      <c r="C656" s="37"/>
      <c r="D656" s="37"/>
      <c r="I656" s="37"/>
    </row>
    <row r="657" spans="1:9" ht="20.25" customHeight="1">
      <c r="A657" s="37"/>
      <c r="B657" s="37"/>
      <c r="C657" s="37"/>
      <c r="D657" s="37"/>
      <c r="I657" s="37"/>
    </row>
    <row r="658" spans="1:9" ht="20.25" customHeight="1">
      <c r="A658" s="37"/>
      <c r="B658" s="37"/>
      <c r="C658" s="37"/>
      <c r="D658" s="37"/>
      <c r="I658" s="37"/>
    </row>
    <row r="659" spans="1:9" ht="20.25" customHeight="1">
      <c r="A659" s="37"/>
      <c r="B659" s="37"/>
      <c r="C659" s="37"/>
      <c r="D659" s="37"/>
      <c r="I659" s="37"/>
    </row>
    <row r="660" spans="1:9" ht="20.25" customHeight="1">
      <c r="A660" s="37"/>
      <c r="B660" s="37"/>
      <c r="C660" s="37"/>
      <c r="D660" s="37"/>
      <c r="I660" s="37"/>
    </row>
    <row r="661" spans="1:9" ht="20.25" customHeight="1">
      <c r="A661" s="37"/>
      <c r="B661" s="37"/>
      <c r="C661" s="37"/>
      <c r="D661" s="37"/>
      <c r="I661" s="37"/>
    </row>
    <row r="662" spans="1:9" ht="20.25" customHeight="1">
      <c r="A662" s="37"/>
      <c r="B662" s="37"/>
      <c r="C662" s="37"/>
      <c r="D662" s="37"/>
      <c r="I662" s="37"/>
    </row>
    <row r="663" spans="1:9" ht="20.25" customHeight="1">
      <c r="A663" s="37"/>
      <c r="B663" s="37"/>
      <c r="C663" s="37"/>
      <c r="D663" s="37"/>
      <c r="I663" s="37"/>
    </row>
    <row r="664" spans="1:9" ht="20.25" customHeight="1">
      <c r="A664" s="37"/>
      <c r="B664" s="37"/>
      <c r="C664" s="37"/>
      <c r="D664" s="37"/>
      <c r="I664" s="37"/>
    </row>
    <row r="665" spans="1:9" ht="20.25" customHeight="1">
      <c r="A665" s="37"/>
      <c r="B665" s="37"/>
      <c r="C665" s="37"/>
      <c r="D665" s="37"/>
      <c r="I665" s="37"/>
    </row>
    <row r="666" spans="1:9" ht="20.25" customHeight="1">
      <c r="A666" s="37"/>
      <c r="B666" s="37"/>
      <c r="C666" s="37"/>
      <c r="D666" s="37"/>
      <c r="I666" s="37"/>
    </row>
    <row r="667" spans="1:9" ht="20.25" customHeight="1">
      <c r="A667" s="37"/>
      <c r="B667" s="37"/>
      <c r="C667" s="37"/>
      <c r="D667" s="37"/>
      <c r="I667" s="37"/>
    </row>
    <row r="668" spans="1:9" ht="20.25" customHeight="1">
      <c r="A668" s="37"/>
      <c r="B668" s="37"/>
      <c r="C668" s="37"/>
      <c r="D668" s="37"/>
      <c r="I668" s="37"/>
    </row>
    <row r="669" spans="1:9" ht="20.25" customHeight="1">
      <c r="A669" s="37"/>
      <c r="B669" s="37"/>
      <c r="C669" s="37"/>
      <c r="D669" s="37"/>
      <c r="I669" s="37"/>
    </row>
    <row r="670" spans="1:9" ht="20.25" customHeight="1">
      <c r="A670" s="37"/>
      <c r="B670" s="37"/>
      <c r="C670" s="37"/>
      <c r="D670" s="37"/>
      <c r="I670" s="37"/>
    </row>
    <row r="671" spans="1:9" ht="20.25" customHeight="1">
      <c r="A671" s="37"/>
      <c r="B671" s="37"/>
      <c r="C671" s="37"/>
      <c r="D671" s="37"/>
      <c r="I671" s="37"/>
    </row>
    <row r="672" spans="1:9" ht="20.25" customHeight="1">
      <c r="A672" s="37"/>
      <c r="B672" s="37"/>
      <c r="C672" s="37"/>
      <c r="D672" s="37"/>
      <c r="I672" s="37"/>
    </row>
    <row r="673" spans="1:9" ht="20.25" customHeight="1">
      <c r="A673" s="37"/>
      <c r="B673" s="37"/>
      <c r="C673" s="37"/>
      <c r="D673" s="37"/>
      <c r="I673" s="37"/>
    </row>
    <row r="674" spans="1:9" ht="20.25" customHeight="1">
      <c r="A674" s="37"/>
      <c r="B674" s="37"/>
      <c r="C674" s="37"/>
      <c r="D674" s="37"/>
      <c r="I674" s="37"/>
    </row>
    <row r="675" spans="1:9" ht="20.25" customHeight="1">
      <c r="A675" s="37"/>
      <c r="B675" s="37"/>
      <c r="C675" s="37"/>
      <c r="D675" s="37"/>
      <c r="I675" s="37"/>
    </row>
    <row r="676" spans="1:9" ht="20.25" customHeight="1">
      <c r="A676" s="37"/>
      <c r="B676" s="37"/>
      <c r="C676" s="37"/>
      <c r="D676" s="37"/>
      <c r="I676" s="37"/>
    </row>
    <row r="677" spans="1:9" ht="20.25" customHeight="1">
      <c r="A677" s="37"/>
      <c r="B677" s="37"/>
      <c r="C677" s="37"/>
      <c r="D677" s="37"/>
      <c r="I677" s="37"/>
    </row>
    <row r="678" spans="1:9" ht="20.25" customHeight="1">
      <c r="A678" s="37"/>
      <c r="B678" s="37"/>
      <c r="C678" s="37"/>
      <c r="D678" s="37"/>
      <c r="I678" s="37"/>
    </row>
    <row r="679" spans="1:9" ht="20.25" customHeight="1">
      <c r="A679" s="37"/>
      <c r="B679" s="37"/>
      <c r="C679" s="37"/>
      <c r="D679" s="37"/>
      <c r="I679" s="37"/>
    </row>
    <row r="680" spans="1:9" ht="20.25" customHeight="1">
      <c r="A680" s="37"/>
      <c r="B680" s="37"/>
      <c r="C680" s="37"/>
      <c r="D680" s="37"/>
      <c r="I680" s="37"/>
    </row>
    <row r="681" spans="1:9" ht="20.25" customHeight="1">
      <c r="A681" s="37"/>
      <c r="B681" s="37"/>
      <c r="C681" s="37"/>
      <c r="D681" s="37"/>
      <c r="I681" s="37"/>
    </row>
    <row r="682" spans="1:9" ht="20.25" customHeight="1">
      <c r="A682" s="37"/>
      <c r="B682" s="37"/>
      <c r="C682" s="37"/>
      <c r="D682" s="37"/>
      <c r="I682" s="37"/>
    </row>
    <row r="683" spans="1:9" ht="20.25" customHeight="1">
      <c r="A683" s="37"/>
      <c r="B683" s="37"/>
      <c r="C683" s="37"/>
      <c r="D683" s="37"/>
      <c r="I683" s="37"/>
    </row>
    <row r="684" spans="1:9" ht="20.25" customHeight="1">
      <c r="A684" s="37"/>
      <c r="B684" s="37"/>
      <c r="C684" s="37"/>
      <c r="D684" s="37"/>
      <c r="I684" s="37"/>
    </row>
    <row r="685" spans="1:9" ht="20.25" customHeight="1">
      <c r="A685" s="37"/>
      <c r="B685" s="37"/>
      <c r="C685" s="37"/>
      <c r="D685" s="37"/>
      <c r="I685" s="37"/>
    </row>
    <row r="686" spans="1:9" ht="20.25" customHeight="1">
      <c r="A686" s="37"/>
      <c r="B686" s="37"/>
      <c r="C686" s="37"/>
      <c r="D686" s="37"/>
      <c r="I686" s="37"/>
    </row>
    <row r="687" spans="1:9" ht="20.25" customHeight="1">
      <c r="A687" s="37"/>
      <c r="B687" s="37"/>
      <c r="C687" s="37"/>
      <c r="D687" s="37"/>
      <c r="I687" s="37"/>
    </row>
    <row r="688" spans="1:9" ht="20.25" customHeight="1">
      <c r="A688" s="37"/>
      <c r="B688" s="37"/>
      <c r="C688" s="37"/>
      <c r="D688" s="37"/>
      <c r="I688" s="37"/>
    </row>
    <row r="689" spans="1:9" ht="20.25" customHeight="1">
      <c r="A689" s="37"/>
      <c r="B689" s="37"/>
      <c r="C689" s="37"/>
      <c r="D689" s="37"/>
      <c r="I689" s="37"/>
    </row>
    <row r="690" spans="1:9" ht="20.25" customHeight="1">
      <c r="A690" s="37"/>
      <c r="B690" s="37"/>
      <c r="C690" s="37"/>
      <c r="D690" s="37"/>
      <c r="I690" s="37"/>
    </row>
    <row r="691" spans="1:9" ht="20.25" customHeight="1">
      <c r="A691" s="37"/>
      <c r="B691" s="37"/>
      <c r="C691" s="37"/>
      <c r="D691" s="37"/>
      <c r="I691" s="37"/>
    </row>
    <row r="692" spans="1:9" ht="20.25" customHeight="1">
      <c r="A692" s="37"/>
      <c r="B692" s="37"/>
      <c r="C692" s="37"/>
      <c r="D692" s="37"/>
      <c r="I692" s="37"/>
    </row>
    <row r="693" spans="1:9" ht="20.25" customHeight="1">
      <c r="A693" s="37"/>
      <c r="B693" s="37"/>
      <c r="C693" s="37"/>
      <c r="D693" s="37"/>
      <c r="I693" s="37"/>
    </row>
    <row r="694" spans="1:9" ht="20.25" customHeight="1">
      <c r="A694" s="37"/>
      <c r="B694" s="37"/>
      <c r="C694" s="37"/>
      <c r="D694" s="37"/>
      <c r="I694" s="37"/>
    </row>
    <row r="695" spans="1:9" ht="20.25" customHeight="1">
      <c r="A695" s="37"/>
      <c r="B695" s="37"/>
      <c r="C695" s="37"/>
      <c r="D695" s="37"/>
      <c r="I695" s="37"/>
    </row>
    <row r="696" spans="1:9" ht="20.25" customHeight="1">
      <c r="A696" s="37"/>
      <c r="B696" s="37"/>
      <c r="C696" s="37"/>
      <c r="D696" s="37"/>
      <c r="I696" s="37"/>
    </row>
    <row r="697" spans="1:9" ht="20.25" customHeight="1">
      <c r="A697" s="37"/>
      <c r="B697" s="37"/>
      <c r="C697" s="37"/>
      <c r="D697" s="37"/>
      <c r="I697" s="37"/>
    </row>
    <row r="698" spans="1:9" ht="20.25" customHeight="1">
      <c r="A698" s="37"/>
      <c r="B698" s="37"/>
      <c r="C698" s="37"/>
      <c r="D698" s="37"/>
      <c r="I698" s="37"/>
    </row>
    <row r="699" spans="1:9" ht="20.25" customHeight="1">
      <c r="A699" s="37"/>
      <c r="B699" s="37"/>
      <c r="C699" s="37"/>
      <c r="D699" s="37"/>
      <c r="I699" s="37"/>
    </row>
    <row r="700" spans="1:9" ht="20.25" customHeight="1">
      <c r="A700" s="37"/>
      <c r="B700" s="37"/>
      <c r="C700" s="37"/>
      <c r="D700" s="37"/>
      <c r="I700" s="37"/>
    </row>
    <row r="701" spans="1:9" ht="20.25" customHeight="1">
      <c r="A701" s="37"/>
      <c r="B701" s="37"/>
      <c r="C701" s="37"/>
      <c r="D701" s="37"/>
      <c r="I701" s="37"/>
    </row>
    <row r="702" spans="1:9" ht="20.25" customHeight="1">
      <c r="A702" s="37"/>
      <c r="B702" s="37"/>
      <c r="C702" s="37"/>
      <c r="D702" s="37"/>
      <c r="I702" s="37"/>
    </row>
    <row r="703" spans="1:9" ht="20.25" customHeight="1">
      <c r="A703" s="37"/>
      <c r="B703" s="37"/>
      <c r="C703" s="37"/>
      <c r="D703" s="37"/>
      <c r="I703" s="37"/>
    </row>
    <row r="704" spans="1:9" ht="20.25" customHeight="1">
      <c r="A704" s="37"/>
      <c r="B704" s="37"/>
      <c r="C704" s="37"/>
      <c r="D704" s="37"/>
      <c r="I704" s="37"/>
    </row>
    <row r="705" spans="1:9" ht="20.25" customHeight="1">
      <c r="A705" s="37"/>
      <c r="B705" s="37"/>
      <c r="C705" s="37"/>
      <c r="D705" s="37"/>
      <c r="I705" s="37"/>
    </row>
    <row r="706" spans="1:9" ht="20.25" customHeight="1">
      <c r="A706" s="37"/>
      <c r="B706" s="37"/>
      <c r="C706" s="37"/>
      <c r="D706" s="37"/>
      <c r="I706" s="37"/>
    </row>
    <row r="707" spans="1:9" ht="20.25" customHeight="1">
      <c r="A707" s="37"/>
      <c r="B707" s="37"/>
      <c r="C707" s="37"/>
      <c r="D707" s="37"/>
      <c r="I707" s="37"/>
    </row>
    <row r="708" spans="1:9" ht="20.25" customHeight="1">
      <c r="A708" s="37"/>
      <c r="B708" s="37"/>
      <c r="C708" s="37"/>
      <c r="D708" s="37"/>
      <c r="I708" s="37"/>
    </row>
    <row r="709" spans="1:9" ht="20.25" customHeight="1">
      <c r="A709" s="37"/>
      <c r="B709" s="37"/>
      <c r="C709" s="37"/>
      <c r="D709" s="37"/>
      <c r="I709" s="37"/>
    </row>
    <row r="710" spans="1:9" ht="20.25" customHeight="1">
      <c r="A710" s="37"/>
      <c r="B710" s="37"/>
      <c r="C710" s="37"/>
      <c r="D710" s="37"/>
      <c r="I710" s="37"/>
    </row>
    <row r="711" spans="1:9" ht="20.25" customHeight="1">
      <c r="A711" s="37"/>
      <c r="B711" s="37"/>
      <c r="C711" s="37"/>
      <c r="D711" s="37"/>
      <c r="I711" s="37"/>
    </row>
    <row r="712" spans="1:9" ht="20.25" customHeight="1">
      <c r="A712" s="37"/>
      <c r="B712" s="37"/>
      <c r="C712" s="37"/>
      <c r="D712" s="37"/>
      <c r="I712" s="37"/>
    </row>
    <row r="713" spans="1:9" ht="20.25" customHeight="1">
      <c r="A713" s="37"/>
      <c r="B713" s="37"/>
      <c r="C713" s="37"/>
      <c r="D713" s="37"/>
      <c r="I713" s="37"/>
    </row>
    <row r="714" spans="1:9" ht="20.25" customHeight="1">
      <c r="A714" s="37"/>
      <c r="B714" s="37"/>
      <c r="C714" s="37"/>
      <c r="D714" s="37"/>
      <c r="I714" s="37"/>
    </row>
    <row r="715" spans="1:9" ht="20.25" customHeight="1">
      <c r="A715" s="37"/>
      <c r="B715" s="37"/>
      <c r="C715" s="37"/>
      <c r="D715" s="37"/>
      <c r="I715" s="37"/>
    </row>
    <row r="716" spans="1:9" ht="20.25" customHeight="1">
      <c r="A716" s="37"/>
      <c r="B716" s="37"/>
      <c r="C716" s="37"/>
      <c r="D716" s="37"/>
      <c r="I716" s="37"/>
    </row>
    <row r="717" spans="1:9" ht="20.25" customHeight="1">
      <c r="A717" s="37"/>
      <c r="B717" s="37"/>
      <c r="C717" s="37"/>
      <c r="D717" s="37"/>
      <c r="I717" s="37"/>
    </row>
    <row r="718" spans="1:9" ht="20.25" customHeight="1">
      <c r="A718" s="37"/>
      <c r="B718" s="37"/>
      <c r="C718" s="37"/>
      <c r="D718" s="37"/>
      <c r="I718" s="37"/>
    </row>
    <row r="719" spans="1:9" ht="20.25" customHeight="1">
      <c r="A719" s="37"/>
      <c r="B719" s="37"/>
      <c r="C719" s="37"/>
      <c r="D719" s="37"/>
      <c r="I719" s="37"/>
    </row>
    <row r="720" spans="1:9" ht="20.25" customHeight="1">
      <c r="A720" s="37"/>
      <c r="B720" s="37"/>
      <c r="C720" s="37"/>
      <c r="D720" s="37"/>
      <c r="I720" s="37"/>
    </row>
    <row r="721" spans="1:9" ht="20.25" customHeight="1">
      <c r="A721" s="37"/>
      <c r="B721" s="37"/>
      <c r="C721" s="37"/>
      <c r="D721" s="37"/>
      <c r="I721" s="37"/>
    </row>
    <row r="722" spans="1:9" ht="20.25" customHeight="1">
      <c r="A722" s="37"/>
      <c r="B722" s="37"/>
      <c r="C722" s="37"/>
      <c r="D722" s="37"/>
      <c r="I722" s="37"/>
    </row>
    <row r="723" spans="1:9" ht="20.25" customHeight="1">
      <c r="A723" s="37"/>
      <c r="B723" s="37"/>
      <c r="C723" s="37"/>
      <c r="D723" s="37"/>
      <c r="I723" s="37"/>
    </row>
    <row r="724" spans="1:9" ht="20.25" customHeight="1">
      <c r="A724" s="37"/>
      <c r="B724" s="37"/>
      <c r="C724" s="37"/>
      <c r="D724" s="37"/>
      <c r="I724" s="37"/>
    </row>
    <row r="725" spans="1:9" ht="20.25" customHeight="1">
      <c r="A725" s="37"/>
      <c r="B725" s="37"/>
      <c r="C725" s="37"/>
      <c r="D725" s="37"/>
      <c r="I725" s="37"/>
    </row>
    <row r="726" spans="1:9" ht="20.25" customHeight="1">
      <c r="A726" s="37"/>
      <c r="B726" s="37"/>
      <c r="C726" s="37"/>
      <c r="D726" s="37"/>
      <c r="I726" s="37"/>
    </row>
    <row r="727" spans="1:9" ht="20.25" customHeight="1">
      <c r="A727" s="37"/>
      <c r="B727" s="37"/>
      <c r="C727" s="37"/>
      <c r="D727" s="37"/>
      <c r="I727" s="37"/>
    </row>
    <row r="728" spans="1:9" ht="20.25" customHeight="1">
      <c r="A728" s="37"/>
      <c r="B728" s="37"/>
      <c r="C728" s="37"/>
      <c r="D728" s="37"/>
      <c r="I728" s="37"/>
    </row>
    <row r="729" spans="1:9" ht="20.25" customHeight="1">
      <c r="A729" s="37"/>
      <c r="B729" s="37"/>
      <c r="C729" s="37"/>
      <c r="D729" s="37"/>
      <c r="I729" s="37"/>
    </row>
    <row r="730" spans="1:9" ht="20.25" customHeight="1">
      <c r="A730" s="37"/>
      <c r="B730" s="37"/>
      <c r="C730" s="37"/>
      <c r="D730" s="37"/>
      <c r="I730" s="37"/>
    </row>
    <row r="731" spans="1:9" ht="20.25" customHeight="1">
      <c r="A731" s="37"/>
      <c r="B731" s="37"/>
      <c r="C731" s="37"/>
      <c r="D731" s="37"/>
      <c r="I731" s="37"/>
    </row>
    <row r="732" spans="1:9" ht="20.25" customHeight="1">
      <c r="A732" s="37"/>
      <c r="B732" s="37"/>
      <c r="C732" s="37"/>
      <c r="D732" s="37"/>
      <c r="I732" s="37"/>
    </row>
    <row r="733" spans="1:9" ht="20.25" customHeight="1">
      <c r="A733" s="37"/>
      <c r="B733" s="37"/>
      <c r="C733" s="37"/>
      <c r="D733" s="37"/>
      <c r="I733" s="37"/>
    </row>
    <row r="734" spans="1:9" ht="20.25" customHeight="1">
      <c r="A734" s="37"/>
      <c r="B734" s="37"/>
      <c r="C734" s="37"/>
      <c r="D734" s="37"/>
      <c r="I734" s="37"/>
    </row>
    <row r="735" spans="1:9" ht="20.25" customHeight="1">
      <c r="A735" s="37"/>
      <c r="B735" s="37"/>
      <c r="C735" s="37"/>
      <c r="D735" s="37"/>
      <c r="I735" s="37"/>
    </row>
    <row r="736" spans="1:9" ht="20.25" customHeight="1">
      <c r="A736" s="37"/>
      <c r="B736" s="37"/>
      <c r="C736" s="37"/>
      <c r="D736" s="37"/>
      <c r="I736" s="37"/>
    </row>
    <row r="737" spans="1:9" ht="20.25" customHeight="1">
      <c r="A737" s="37"/>
      <c r="B737" s="37"/>
      <c r="C737" s="37"/>
      <c r="D737" s="37"/>
      <c r="I737" s="37"/>
    </row>
    <row r="738" spans="1:9" ht="20.25" customHeight="1">
      <c r="A738" s="37"/>
      <c r="B738" s="37"/>
      <c r="C738" s="37"/>
      <c r="D738" s="37"/>
      <c r="I738" s="37"/>
    </row>
    <row r="739" spans="1:9" ht="20.25" customHeight="1">
      <c r="A739" s="37"/>
      <c r="B739" s="37"/>
      <c r="C739" s="37"/>
      <c r="D739" s="37"/>
      <c r="I739" s="37"/>
    </row>
    <row r="740" spans="1:9" ht="20.25" customHeight="1">
      <c r="A740" s="37"/>
      <c r="B740" s="37"/>
      <c r="C740" s="37"/>
      <c r="D740" s="37"/>
      <c r="I740" s="37"/>
    </row>
    <row r="741" spans="1:9" ht="20.25" customHeight="1">
      <c r="A741" s="37"/>
      <c r="B741" s="37"/>
      <c r="C741" s="37"/>
      <c r="D741" s="37"/>
      <c r="I741" s="37"/>
    </row>
    <row r="742" spans="1:9" ht="20.25" customHeight="1">
      <c r="A742" s="37"/>
      <c r="B742" s="37"/>
      <c r="C742" s="37"/>
      <c r="D742" s="37"/>
      <c r="I742" s="37"/>
    </row>
    <row r="743" spans="1:9" ht="20.25" customHeight="1">
      <c r="A743" s="37"/>
      <c r="B743" s="37"/>
      <c r="C743" s="37"/>
      <c r="D743" s="37"/>
      <c r="I743" s="37"/>
    </row>
    <row r="744" spans="1:9" ht="20.25" customHeight="1">
      <c r="A744" s="37"/>
      <c r="B744" s="37"/>
      <c r="C744" s="37"/>
      <c r="D744" s="37"/>
      <c r="I744" s="37"/>
    </row>
    <row r="745" spans="1:9" ht="20.25" customHeight="1">
      <c r="A745" s="37"/>
      <c r="B745" s="37"/>
      <c r="C745" s="37"/>
      <c r="D745" s="37"/>
      <c r="I745" s="37"/>
    </row>
    <row r="746" spans="1:9" ht="20.25" customHeight="1">
      <c r="A746" s="37"/>
      <c r="B746" s="37"/>
      <c r="C746" s="37"/>
      <c r="D746" s="37"/>
      <c r="I746" s="37"/>
    </row>
    <row r="747" spans="1:9" ht="20.25" customHeight="1">
      <c r="A747" s="37"/>
      <c r="B747" s="37"/>
      <c r="C747" s="37"/>
      <c r="D747" s="37"/>
      <c r="I747" s="37"/>
    </row>
    <row r="748" spans="1:9" ht="20.25" customHeight="1">
      <c r="A748" s="37"/>
      <c r="B748" s="37"/>
      <c r="C748" s="37"/>
      <c r="D748" s="37"/>
      <c r="I748" s="37"/>
    </row>
    <row r="749" spans="1:9" ht="20.25" customHeight="1">
      <c r="A749" s="37"/>
      <c r="B749" s="37"/>
      <c r="C749" s="37"/>
      <c r="D749" s="37"/>
      <c r="I749" s="37"/>
    </row>
    <row r="750" spans="1:9" ht="20.25" customHeight="1">
      <c r="A750" s="37"/>
      <c r="B750" s="37"/>
      <c r="C750" s="37"/>
      <c r="D750" s="37"/>
      <c r="I750" s="37"/>
    </row>
    <row r="751" spans="1:9" ht="20.25" customHeight="1">
      <c r="A751" s="37"/>
      <c r="B751" s="37"/>
      <c r="C751" s="37"/>
      <c r="D751" s="37"/>
      <c r="I751" s="37"/>
    </row>
    <row r="752" spans="1:9" ht="20.25" customHeight="1">
      <c r="A752" s="37"/>
      <c r="B752" s="37"/>
      <c r="C752" s="37"/>
      <c r="D752" s="37"/>
      <c r="I752" s="37"/>
    </row>
    <row r="753" spans="1:9" ht="20.25" customHeight="1">
      <c r="A753" s="37"/>
      <c r="B753" s="37"/>
      <c r="C753" s="37"/>
      <c r="D753" s="37"/>
      <c r="I753" s="37"/>
    </row>
    <row r="754" spans="1:9" ht="20.25" customHeight="1">
      <c r="A754" s="37"/>
      <c r="B754" s="37"/>
      <c r="C754" s="37"/>
      <c r="D754" s="37"/>
      <c r="I754" s="37"/>
    </row>
    <row r="755" spans="1:9" ht="20.25" customHeight="1">
      <c r="A755" s="37"/>
      <c r="B755" s="37"/>
      <c r="C755" s="37"/>
      <c r="D755" s="37"/>
      <c r="I755" s="37"/>
    </row>
    <row r="756" spans="1:9" ht="20.25" customHeight="1">
      <c r="A756" s="37"/>
      <c r="B756" s="37"/>
      <c r="C756" s="37"/>
      <c r="D756" s="37"/>
      <c r="I756" s="37"/>
    </row>
    <row r="757" spans="1:9" ht="20.25" customHeight="1">
      <c r="A757" s="37"/>
      <c r="B757" s="37"/>
      <c r="C757" s="37"/>
      <c r="D757" s="37"/>
      <c r="I757" s="37"/>
    </row>
    <row r="758" spans="1:9" ht="20.25" customHeight="1">
      <c r="A758" s="37"/>
      <c r="B758" s="37"/>
      <c r="C758" s="37"/>
      <c r="D758" s="37"/>
      <c r="I758" s="37"/>
    </row>
    <row r="759" spans="1:9" ht="20.25" customHeight="1">
      <c r="A759" s="37"/>
      <c r="B759" s="37"/>
      <c r="C759" s="37"/>
      <c r="D759" s="37"/>
      <c r="I759" s="37"/>
    </row>
    <row r="760" spans="1:9" ht="20.25" customHeight="1">
      <c r="A760" s="37"/>
      <c r="B760" s="37"/>
      <c r="C760" s="37"/>
      <c r="D760" s="37"/>
      <c r="I760" s="37"/>
    </row>
    <row r="761" spans="1:9" ht="20.25" customHeight="1">
      <c r="A761" s="37"/>
      <c r="B761" s="37"/>
      <c r="C761" s="37"/>
      <c r="D761" s="37"/>
      <c r="I761" s="37"/>
    </row>
    <row r="762" spans="1:9" ht="20.25" customHeight="1">
      <c r="A762" s="37"/>
      <c r="B762" s="37"/>
      <c r="C762" s="37"/>
      <c r="D762" s="37"/>
      <c r="I762" s="37"/>
    </row>
    <row r="763" spans="1:9" ht="20.25" customHeight="1">
      <c r="A763" s="37"/>
      <c r="B763" s="37"/>
      <c r="C763" s="37"/>
      <c r="D763" s="37"/>
      <c r="I763" s="37"/>
    </row>
    <row r="764" spans="1:9" ht="20.25" customHeight="1">
      <c r="A764" s="37"/>
      <c r="B764" s="37"/>
      <c r="C764" s="37"/>
      <c r="D764" s="37"/>
      <c r="I764" s="37"/>
    </row>
    <row r="765" spans="1:9" ht="20.25" customHeight="1">
      <c r="A765" s="37"/>
      <c r="B765" s="37"/>
      <c r="C765" s="37"/>
      <c r="D765" s="37"/>
      <c r="I765" s="37"/>
    </row>
    <row r="766" spans="1:9" ht="20.25" customHeight="1">
      <c r="A766" s="37"/>
      <c r="B766" s="37"/>
      <c r="C766" s="37"/>
      <c r="D766" s="37"/>
      <c r="I766" s="37"/>
    </row>
    <row r="767" spans="1:9" ht="20.25" customHeight="1">
      <c r="A767" s="37"/>
      <c r="B767" s="37"/>
      <c r="C767" s="37"/>
      <c r="D767" s="37"/>
      <c r="I767" s="37"/>
    </row>
    <row r="768" spans="1:9" ht="20.25" customHeight="1">
      <c r="A768" s="37"/>
      <c r="B768" s="37"/>
      <c r="C768" s="37"/>
      <c r="D768" s="37"/>
      <c r="I768" s="37"/>
    </row>
    <row r="769" spans="1:9" ht="20.25" customHeight="1">
      <c r="A769" s="37"/>
      <c r="B769" s="37"/>
      <c r="C769" s="37"/>
      <c r="D769" s="37"/>
      <c r="I769" s="37"/>
    </row>
    <row r="770" spans="1:9" ht="20.25" customHeight="1">
      <c r="A770" s="37"/>
      <c r="B770" s="37"/>
      <c r="C770" s="37"/>
      <c r="D770" s="37"/>
      <c r="I770" s="37"/>
    </row>
    <row r="771" spans="1:9" ht="20.25" customHeight="1">
      <c r="A771" s="37"/>
      <c r="B771" s="37"/>
      <c r="C771" s="37"/>
      <c r="D771" s="37"/>
      <c r="I771" s="37"/>
    </row>
    <row r="772" spans="1:9" ht="20.25" customHeight="1">
      <c r="A772" s="37"/>
      <c r="B772" s="37"/>
      <c r="C772" s="37"/>
      <c r="D772" s="37"/>
      <c r="I772" s="37"/>
    </row>
    <row r="773" spans="1:9" ht="20.25" customHeight="1">
      <c r="A773" s="37"/>
      <c r="B773" s="37"/>
      <c r="C773" s="37"/>
      <c r="D773" s="37"/>
      <c r="I773" s="37"/>
    </row>
    <row r="774" spans="1:9" ht="20.25" customHeight="1">
      <c r="A774" s="37"/>
      <c r="B774" s="37"/>
      <c r="C774" s="37"/>
      <c r="D774" s="37"/>
      <c r="I774" s="37"/>
    </row>
    <row r="775" spans="1:9" ht="20.25" customHeight="1">
      <c r="A775" s="37"/>
      <c r="B775" s="37"/>
      <c r="C775" s="37"/>
      <c r="D775" s="37"/>
      <c r="I775" s="37"/>
    </row>
    <row r="776" spans="1:9" ht="20.25" customHeight="1">
      <c r="A776" s="37"/>
      <c r="B776" s="37"/>
      <c r="C776" s="37"/>
      <c r="D776" s="37"/>
      <c r="I776" s="37"/>
    </row>
    <row r="777" spans="1:9" ht="20.25" customHeight="1">
      <c r="A777" s="37"/>
      <c r="B777" s="37"/>
      <c r="C777" s="37"/>
      <c r="D777" s="37"/>
      <c r="I777" s="37"/>
    </row>
    <row r="778" spans="1:9" ht="20.25" customHeight="1">
      <c r="A778" s="37"/>
      <c r="B778" s="37"/>
      <c r="C778" s="37"/>
      <c r="D778" s="37"/>
      <c r="I778" s="37"/>
    </row>
    <row r="779" spans="1:9" ht="20.25" customHeight="1">
      <c r="A779" s="37"/>
      <c r="B779" s="37"/>
      <c r="C779" s="37"/>
      <c r="D779" s="37"/>
      <c r="I779" s="37"/>
    </row>
    <row r="780" spans="1:9" ht="20.25" customHeight="1">
      <c r="A780" s="37"/>
      <c r="B780" s="37"/>
      <c r="C780" s="37"/>
      <c r="D780" s="37"/>
      <c r="I780" s="37"/>
    </row>
    <row r="781" spans="1:9" ht="20.25" customHeight="1">
      <c r="A781" s="37"/>
      <c r="B781" s="37"/>
      <c r="C781" s="37"/>
      <c r="D781" s="37"/>
      <c r="I781" s="37"/>
    </row>
    <row r="782" spans="1:9" ht="20.25" customHeight="1">
      <c r="A782" s="37"/>
      <c r="B782" s="37"/>
      <c r="C782" s="37"/>
      <c r="D782" s="37"/>
      <c r="I782" s="37"/>
    </row>
    <row r="783" spans="1:9" ht="20.25" customHeight="1">
      <c r="A783" s="37"/>
      <c r="B783" s="37"/>
      <c r="C783" s="37"/>
      <c r="D783" s="37"/>
      <c r="I783" s="37"/>
    </row>
    <row r="784" spans="1:9" ht="20.25" customHeight="1">
      <c r="A784" s="37"/>
      <c r="B784" s="37"/>
      <c r="C784" s="37"/>
      <c r="D784" s="37"/>
      <c r="I784" s="37"/>
    </row>
    <row r="785" spans="1:9" ht="20.25" customHeight="1">
      <c r="A785" s="37"/>
      <c r="B785" s="37"/>
      <c r="C785" s="37"/>
      <c r="D785" s="37"/>
      <c r="I785" s="37"/>
    </row>
    <row r="786" spans="1:9" ht="20.25" customHeight="1">
      <c r="A786" s="37"/>
      <c r="B786" s="37"/>
      <c r="C786" s="37"/>
      <c r="D786" s="37"/>
      <c r="I786" s="37"/>
    </row>
    <row r="787" spans="1:9" ht="20.25" customHeight="1">
      <c r="A787" s="37"/>
      <c r="B787" s="37"/>
      <c r="C787" s="37"/>
      <c r="D787" s="37"/>
      <c r="I787" s="37"/>
    </row>
    <row r="788" spans="1:9" ht="20.25" customHeight="1">
      <c r="A788" s="37"/>
      <c r="B788" s="37"/>
      <c r="C788" s="37"/>
      <c r="D788" s="37"/>
      <c r="I788" s="37"/>
    </row>
    <row r="789" spans="1:9" ht="20.25" customHeight="1">
      <c r="A789" s="37"/>
      <c r="B789" s="37"/>
      <c r="C789" s="37"/>
      <c r="D789" s="37"/>
      <c r="I789" s="37"/>
    </row>
    <row r="790" spans="1:9" ht="20.25" customHeight="1">
      <c r="A790" s="37"/>
      <c r="B790" s="37"/>
      <c r="C790" s="37"/>
      <c r="D790" s="37"/>
      <c r="I790" s="37"/>
    </row>
    <row r="791" spans="1:9" ht="20.25" customHeight="1">
      <c r="A791" s="37"/>
      <c r="B791" s="37"/>
      <c r="C791" s="37"/>
      <c r="D791" s="37"/>
      <c r="I791" s="37"/>
    </row>
    <row r="792" spans="1:9" ht="20.25" customHeight="1">
      <c r="A792" s="37"/>
      <c r="B792" s="37"/>
      <c r="C792" s="37"/>
      <c r="D792" s="37"/>
      <c r="I792" s="37"/>
    </row>
    <row r="793" spans="1:9" ht="20.25" customHeight="1">
      <c r="A793" s="37"/>
      <c r="B793" s="37"/>
      <c r="C793" s="37"/>
      <c r="D793" s="37"/>
      <c r="I793" s="37"/>
    </row>
    <row r="794" spans="1:9" ht="20.25" customHeight="1">
      <c r="A794" s="37"/>
      <c r="B794" s="37"/>
      <c r="C794" s="37"/>
      <c r="D794" s="37"/>
      <c r="I794" s="37"/>
    </row>
    <row r="795" spans="1:9" ht="20.25" customHeight="1">
      <c r="A795" s="37"/>
      <c r="B795" s="37"/>
      <c r="C795" s="37"/>
      <c r="D795" s="37"/>
      <c r="I795" s="37"/>
    </row>
    <row r="796" spans="1:9" ht="20.25" customHeight="1">
      <c r="A796" s="37"/>
      <c r="B796" s="37"/>
      <c r="C796" s="37"/>
      <c r="D796" s="37"/>
      <c r="I796" s="37"/>
    </row>
    <row r="797" spans="1:9" ht="20.25" customHeight="1">
      <c r="A797" s="37"/>
      <c r="B797" s="37"/>
      <c r="C797" s="37"/>
      <c r="D797" s="37"/>
      <c r="I797" s="37"/>
    </row>
    <row r="798" spans="1:9" ht="20.25" customHeight="1">
      <c r="A798" s="37"/>
      <c r="B798" s="37"/>
      <c r="C798" s="37"/>
      <c r="D798" s="37"/>
      <c r="I798" s="37"/>
    </row>
    <row r="799" spans="1:9" ht="20.25" customHeight="1">
      <c r="A799" s="37"/>
      <c r="B799" s="37"/>
      <c r="C799" s="37"/>
      <c r="D799" s="37"/>
      <c r="I799" s="37"/>
    </row>
    <row r="800" spans="1:9" ht="20.25" customHeight="1">
      <c r="A800" s="37"/>
      <c r="B800" s="37"/>
      <c r="C800" s="37"/>
      <c r="D800" s="37"/>
      <c r="I800" s="37"/>
    </row>
    <row r="801" spans="1:9" ht="20.25" customHeight="1">
      <c r="A801" s="37"/>
      <c r="B801" s="37"/>
      <c r="C801" s="37"/>
      <c r="D801" s="37"/>
      <c r="I801" s="37"/>
    </row>
    <row r="802" spans="1:9" ht="20.25" customHeight="1">
      <c r="A802" s="37"/>
      <c r="B802" s="37"/>
      <c r="C802" s="37"/>
      <c r="D802" s="37"/>
      <c r="I802" s="37"/>
    </row>
    <row r="803" spans="1:9" ht="20.25" customHeight="1">
      <c r="A803" s="37"/>
      <c r="B803" s="37"/>
      <c r="C803" s="37"/>
      <c r="D803" s="37"/>
      <c r="I803" s="37"/>
    </row>
    <row r="804" spans="1:9" ht="20.25" customHeight="1">
      <c r="A804" s="37"/>
      <c r="B804" s="37"/>
      <c r="C804" s="37"/>
      <c r="D804" s="37"/>
      <c r="I804" s="37"/>
    </row>
    <row r="805" spans="1:9" ht="20.25" customHeight="1">
      <c r="A805" s="37"/>
      <c r="B805" s="37"/>
      <c r="C805" s="37"/>
      <c r="D805" s="37"/>
      <c r="I805" s="37"/>
    </row>
    <row r="806" spans="1:9" ht="20.25" customHeight="1">
      <c r="A806" s="37"/>
      <c r="B806" s="37"/>
      <c r="C806" s="37"/>
      <c r="D806" s="37"/>
      <c r="I806" s="37"/>
    </row>
    <row r="807" spans="1:9" ht="20.25" customHeight="1">
      <c r="A807" s="37"/>
      <c r="B807" s="37"/>
      <c r="C807" s="37"/>
      <c r="D807" s="37"/>
      <c r="I807" s="37"/>
    </row>
    <row r="808" spans="1:9" ht="20.25" customHeight="1">
      <c r="A808" s="37"/>
      <c r="B808" s="37"/>
      <c r="C808" s="37"/>
      <c r="D808" s="37"/>
      <c r="I808" s="37"/>
    </row>
    <row r="809" spans="1:9" ht="20.25" customHeight="1">
      <c r="A809" s="37"/>
      <c r="B809" s="37"/>
      <c r="C809" s="37"/>
      <c r="D809" s="37"/>
      <c r="I809" s="37"/>
    </row>
    <row r="810" spans="1:9" ht="20.25" customHeight="1">
      <c r="A810" s="37"/>
      <c r="B810" s="37"/>
      <c r="C810" s="37"/>
      <c r="D810" s="37"/>
      <c r="I810" s="37"/>
    </row>
    <row r="811" spans="1:9" ht="20.25" customHeight="1">
      <c r="A811" s="37"/>
      <c r="B811" s="37"/>
      <c r="C811" s="37"/>
      <c r="D811" s="37"/>
      <c r="I811" s="37"/>
    </row>
    <row r="812" spans="1:9" ht="20.25" customHeight="1">
      <c r="A812" s="37"/>
      <c r="B812" s="37"/>
      <c r="C812" s="37"/>
      <c r="D812" s="37"/>
      <c r="I812" s="37"/>
    </row>
    <row r="813" spans="1:9" ht="20.25" customHeight="1">
      <c r="A813" s="37"/>
      <c r="B813" s="37"/>
      <c r="C813" s="37"/>
      <c r="D813" s="37"/>
      <c r="I813" s="37"/>
    </row>
    <row r="814" spans="1:9" ht="20.25" customHeight="1">
      <c r="A814" s="37"/>
      <c r="B814" s="37"/>
      <c r="C814" s="37"/>
      <c r="D814" s="37"/>
      <c r="I814" s="37"/>
    </row>
    <row r="815" spans="1:9" ht="20.25" customHeight="1">
      <c r="A815" s="37"/>
      <c r="B815" s="37"/>
      <c r="C815" s="37"/>
      <c r="D815" s="37"/>
      <c r="I815" s="37"/>
    </row>
    <row r="816" spans="1:9" ht="20.25" customHeight="1">
      <c r="A816" s="37"/>
      <c r="B816" s="37"/>
      <c r="C816" s="37"/>
      <c r="D816" s="37"/>
      <c r="I816" s="37"/>
    </row>
    <row r="817" spans="1:9" ht="20.25" customHeight="1">
      <c r="A817" s="37"/>
      <c r="B817" s="37"/>
      <c r="C817" s="37"/>
      <c r="D817" s="37"/>
      <c r="I817" s="37"/>
    </row>
    <row r="818" spans="1:9" ht="20.25" customHeight="1">
      <c r="A818" s="37"/>
      <c r="B818" s="37"/>
      <c r="C818" s="37"/>
      <c r="D818" s="37"/>
      <c r="I818" s="37"/>
    </row>
    <row r="819" spans="1:9" ht="20.25" customHeight="1">
      <c r="A819" s="37"/>
      <c r="B819" s="37"/>
      <c r="C819" s="37"/>
      <c r="D819" s="37"/>
      <c r="I819" s="37"/>
    </row>
    <row r="820" spans="1:9" ht="20.25" customHeight="1">
      <c r="A820" s="37"/>
      <c r="B820" s="37"/>
      <c r="C820" s="37"/>
      <c r="D820" s="37"/>
      <c r="I820" s="37"/>
    </row>
    <row r="821" spans="1:9" ht="20.25" customHeight="1">
      <c r="A821" s="37"/>
      <c r="B821" s="37"/>
      <c r="C821" s="37"/>
      <c r="D821" s="37"/>
      <c r="I821" s="37"/>
    </row>
    <row r="822" spans="1:9" ht="20.25" customHeight="1">
      <c r="A822" s="37"/>
      <c r="B822" s="37"/>
      <c r="C822" s="37"/>
      <c r="D822" s="37"/>
      <c r="I822" s="37"/>
    </row>
    <row r="823" spans="1:9" ht="20.25" customHeight="1">
      <c r="A823" s="37"/>
      <c r="B823" s="37"/>
      <c r="C823" s="37"/>
      <c r="D823" s="37"/>
      <c r="I823" s="37"/>
    </row>
    <row r="824" spans="1:9" ht="20.25" customHeight="1">
      <c r="A824" s="37"/>
      <c r="B824" s="37"/>
      <c r="C824" s="37"/>
      <c r="D824" s="37"/>
      <c r="I824" s="37"/>
    </row>
    <row r="825" spans="1:9" ht="20.25" customHeight="1">
      <c r="A825" s="37"/>
      <c r="B825" s="37"/>
      <c r="C825" s="37"/>
      <c r="D825" s="37"/>
      <c r="I825" s="37"/>
    </row>
    <row r="826" spans="1:9" ht="20.25" customHeight="1">
      <c r="A826" s="37"/>
      <c r="B826" s="37"/>
      <c r="C826" s="37"/>
      <c r="D826" s="37"/>
      <c r="I826" s="37"/>
    </row>
    <row r="827" spans="1:9" ht="20.25" customHeight="1">
      <c r="A827" s="37"/>
      <c r="B827" s="37"/>
      <c r="C827" s="37"/>
      <c r="D827" s="37"/>
      <c r="I827" s="37"/>
    </row>
    <row r="828" spans="1:9" ht="20.25" customHeight="1">
      <c r="A828" s="37"/>
      <c r="B828" s="37"/>
      <c r="C828" s="37"/>
      <c r="D828" s="37"/>
      <c r="I828" s="37"/>
    </row>
    <row r="829" spans="1:9" ht="20.25" customHeight="1">
      <c r="A829" s="37"/>
      <c r="B829" s="37"/>
      <c r="C829" s="37"/>
      <c r="D829" s="37"/>
      <c r="I829" s="37"/>
    </row>
    <row r="830" spans="1:9" ht="20.25" customHeight="1">
      <c r="A830" s="37"/>
      <c r="B830" s="37"/>
      <c r="C830" s="37"/>
      <c r="D830" s="37"/>
      <c r="I830" s="37"/>
    </row>
    <row r="831" spans="1:9" ht="20.25" customHeight="1">
      <c r="A831" s="37"/>
      <c r="B831" s="37"/>
      <c r="C831" s="37"/>
      <c r="D831" s="37"/>
      <c r="I831" s="37"/>
    </row>
    <row r="832" spans="1:9" ht="20.25" customHeight="1">
      <c r="A832" s="37"/>
      <c r="B832" s="37"/>
      <c r="C832" s="37"/>
      <c r="D832" s="37"/>
      <c r="I832" s="37"/>
    </row>
    <row r="833" spans="1:9" ht="20.25" customHeight="1">
      <c r="A833" s="37"/>
      <c r="B833" s="37"/>
      <c r="C833" s="37"/>
      <c r="D833" s="37"/>
      <c r="I833" s="37"/>
    </row>
    <row r="834" spans="1:9" ht="20.25" customHeight="1">
      <c r="A834" s="37"/>
      <c r="B834" s="37"/>
      <c r="C834" s="37"/>
      <c r="D834" s="37"/>
      <c r="I834" s="37"/>
    </row>
    <row r="835" spans="1:9" ht="20.25" customHeight="1">
      <c r="A835" s="37"/>
      <c r="B835" s="37"/>
      <c r="C835" s="37"/>
      <c r="D835" s="37"/>
      <c r="I835" s="37"/>
    </row>
    <row r="836" spans="1:9" ht="20.25" customHeight="1">
      <c r="A836" s="37"/>
      <c r="B836" s="37"/>
      <c r="C836" s="37"/>
      <c r="D836" s="37"/>
      <c r="I836" s="37"/>
    </row>
    <row r="837" spans="1:9" ht="20.25" customHeight="1">
      <c r="A837" s="37"/>
      <c r="B837" s="37"/>
      <c r="C837" s="37"/>
      <c r="D837" s="37"/>
      <c r="I837" s="37"/>
    </row>
    <row r="838" spans="1:9" ht="20.25" customHeight="1">
      <c r="A838" s="37"/>
      <c r="B838" s="37"/>
      <c r="C838" s="37"/>
      <c r="D838" s="37"/>
      <c r="I838" s="37"/>
    </row>
    <row r="839" spans="1:9" ht="20.25" customHeight="1">
      <c r="A839" s="37"/>
      <c r="B839" s="37"/>
      <c r="C839" s="37"/>
      <c r="D839" s="37"/>
      <c r="I839" s="37"/>
    </row>
    <row r="840" spans="1:9" ht="20.25" customHeight="1">
      <c r="A840" s="37"/>
      <c r="B840" s="37"/>
      <c r="C840" s="37"/>
      <c r="D840" s="37"/>
      <c r="I840" s="37"/>
    </row>
    <row r="841" spans="1:9" ht="20.25" customHeight="1">
      <c r="A841" s="37"/>
      <c r="B841" s="37"/>
      <c r="C841" s="37"/>
      <c r="D841" s="37"/>
      <c r="I841" s="37"/>
    </row>
    <row r="842" spans="1:9" ht="20.25" customHeight="1">
      <c r="A842" s="37"/>
      <c r="B842" s="37"/>
      <c r="C842" s="37"/>
      <c r="D842" s="37"/>
      <c r="I842" s="37"/>
    </row>
    <row r="843" spans="1:9" ht="20.25" customHeight="1">
      <c r="A843" s="37"/>
      <c r="B843" s="37"/>
      <c r="C843" s="37"/>
      <c r="D843" s="37"/>
      <c r="I843" s="37"/>
    </row>
    <row r="844" spans="1:9" ht="20.25" customHeight="1">
      <c r="A844" s="37"/>
      <c r="B844" s="37"/>
      <c r="C844" s="37"/>
      <c r="D844" s="37"/>
      <c r="I844" s="37"/>
    </row>
    <row r="845" spans="1:9" ht="20.25" customHeight="1">
      <c r="A845" s="37"/>
      <c r="B845" s="37"/>
      <c r="C845" s="37"/>
      <c r="D845" s="37"/>
      <c r="I845" s="37"/>
    </row>
    <row r="846" spans="1:9" ht="20.25" customHeight="1">
      <c r="A846" s="37"/>
      <c r="B846" s="37"/>
      <c r="C846" s="37"/>
      <c r="D846" s="37"/>
      <c r="I846" s="37"/>
    </row>
    <row r="847" spans="1:9" ht="20.25" customHeight="1">
      <c r="A847" s="37"/>
      <c r="B847" s="37"/>
      <c r="C847" s="37"/>
      <c r="D847" s="37"/>
      <c r="I847" s="37"/>
    </row>
    <row r="848" spans="1:9" ht="20.25" customHeight="1">
      <c r="A848" s="37"/>
      <c r="B848" s="37"/>
      <c r="C848" s="37"/>
      <c r="D848" s="37"/>
      <c r="I848" s="37"/>
    </row>
    <row r="849" spans="1:9" ht="20.25" customHeight="1">
      <c r="A849" s="37"/>
      <c r="B849" s="37"/>
      <c r="C849" s="37"/>
      <c r="D849" s="37"/>
      <c r="I849" s="37"/>
    </row>
    <row r="850" spans="1:9" ht="20.25" customHeight="1">
      <c r="A850" s="37"/>
      <c r="B850" s="37"/>
      <c r="C850" s="37"/>
      <c r="D850" s="37"/>
      <c r="I850" s="37"/>
    </row>
    <row r="851" spans="1:9" ht="20.25" customHeight="1">
      <c r="A851" s="37"/>
      <c r="B851" s="37"/>
      <c r="C851" s="37"/>
      <c r="D851" s="37"/>
      <c r="I851" s="37"/>
    </row>
    <row r="852" spans="1:9" ht="20.25" customHeight="1">
      <c r="A852" s="37"/>
      <c r="B852" s="37"/>
      <c r="C852" s="37"/>
      <c r="D852" s="37"/>
      <c r="I852" s="37"/>
    </row>
    <row r="853" spans="1:9" ht="20.25" customHeight="1">
      <c r="A853" s="37"/>
      <c r="B853" s="37"/>
      <c r="C853" s="37"/>
      <c r="D853" s="37"/>
      <c r="I853" s="37"/>
    </row>
    <row r="854" spans="1:9" ht="20.25" customHeight="1">
      <c r="A854" s="37"/>
      <c r="B854" s="37"/>
      <c r="C854" s="37"/>
      <c r="D854" s="37"/>
      <c r="I854" s="37"/>
    </row>
    <row r="855" spans="1:9" ht="20.25" customHeight="1">
      <c r="A855" s="37"/>
      <c r="B855" s="37"/>
      <c r="C855" s="37"/>
      <c r="D855" s="37"/>
      <c r="I855" s="37"/>
    </row>
    <row r="856" spans="1:9" ht="20.25" customHeight="1">
      <c r="A856" s="37"/>
      <c r="B856" s="37"/>
      <c r="C856" s="37"/>
      <c r="D856" s="37"/>
      <c r="I856" s="37"/>
    </row>
    <row r="857" spans="1:9" ht="20.25" customHeight="1">
      <c r="A857" s="37"/>
      <c r="B857" s="37"/>
      <c r="C857" s="37"/>
      <c r="D857" s="37"/>
      <c r="I857" s="37"/>
    </row>
    <row r="858" spans="1:9" ht="20.25" customHeight="1">
      <c r="A858" s="37"/>
      <c r="B858" s="37"/>
      <c r="C858" s="37"/>
      <c r="D858" s="37"/>
      <c r="I858" s="37"/>
    </row>
    <row r="859" spans="1:9" ht="20.25" customHeight="1">
      <c r="A859" s="37"/>
      <c r="B859" s="37"/>
      <c r="C859" s="37"/>
      <c r="D859" s="37"/>
      <c r="I859" s="37"/>
    </row>
    <row r="860" spans="1:9" ht="20.25" customHeight="1">
      <c r="A860" s="37"/>
      <c r="B860" s="37"/>
      <c r="C860" s="37"/>
      <c r="D860" s="37"/>
      <c r="I860" s="37"/>
    </row>
    <row r="861" spans="1:9" ht="20.25" customHeight="1">
      <c r="A861" s="37"/>
      <c r="B861" s="37"/>
      <c r="C861" s="37"/>
      <c r="D861" s="37"/>
      <c r="I861" s="37"/>
    </row>
    <row r="862" spans="1:9" ht="20.25" customHeight="1">
      <c r="A862" s="37"/>
      <c r="B862" s="37"/>
      <c r="C862" s="37"/>
      <c r="D862" s="37"/>
      <c r="I862" s="37"/>
    </row>
    <row r="863" spans="1:9" ht="20.25" customHeight="1">
      <c r="A863" s="37"/>
      <c r="B863" s="37"/>
      <c r="C863" s="37"/>
      <c r="D863" s="37"/>
      <c r="I863" s="37"/>
    </row>
    <row r="864" spans="1:9" ht="20.25" customHeight="1">
      <c r="A864" s="37"/>
      <c r="B864" s="37"/>
      <c r="C864" s="37"/>
      <c r="D864" s="37"/>
      <c r="I864" s="37"/>
    </row>
    <row r="865" spans="1:9" ht="20.25" customHeight="1">
      <c r="A865" s="37"/>
      <c r="B865" s="37"/>
      <c r="C865" s="37"/>
      <c r="D865" s="37"/>
      <c r="I865" s="37"/>
    </row>
    <row r="866" spans="1:9" ht="20.25" customHeight="1">
      <c r="A866" s="37"/>
      <c r="B866" s="37"/>
      <c r="C866" s="37"/>
      <c r="D866" s="37"/>
      <c r="I866" s="37"/>
    </row>
    <row r="867" spans="1:9" ht="20.25" customHeight="1">
      <c r="A867" s="37"/>
      <c r="B867" s="37"/>
      <c r="C867" s="37"/>
      <c r="D867" s="37"/>
      <c r="I867" s="37"/>
    </row>
    <row r="868" spans="1:9" ht="20.25" customHeight="1">
      <c r="A868" s="37"/>
      <c r="B868" s="37"/>
      <c r="C868" s="37"/>
      <c r="D868" s="37"/>
      <c r="I868" s="37"/>
    </row>
    <row r="869" spans="1:9" ht="20.25" customHeight="1">
      <c r="A869" s="37"/>
      <c r="B869" s="37"/>
      <c r="C869" s="37"/>
      <c r="D869" s="37"/>
      <c r="I869" s="37"/>
    </row>
    <row r="870" spans="1:9" ht="20.25" customHeight="1">
      <c r="A870" s="37"/>
      <c r="B870" s="37"/>
      <c r="C870" s="37"/>
      <c r="D870" s="37"/>
      <c r="I870" s="37"/>
    </row>
    <row r="871" spans="1:9" ht="20.25" customHeight="1">
      <c r="A871" s="37"/>
      <c r="B871" s="37"/>
      <c r="C871" s="37"/>
      <c r="D871" s="37"/>
      <c r="I871" s="37"/>
    </row>
    <row r="872" spans="1:9" ht="20.25" customHeight="1">
      <c r="A872" s="37"/>
      <c r="B872" s="37"/>
      <c r="C872" s="37"/>
      <c r="D872" s="37"/>
      <c r="I872" s="37"/>
    </row>
    <row r="873" spans="1:9" ht="20.25" customHeight="1">
      <c r="A873" s="37"/>
      <c r="B873" s="37"/>
      <c r="C873" s="37"/>
      <c r="D873" s="37"/>
      <c r="I873" s="37"/>
    </row>
    <row r="874" spans="1:9" ht="20.25" customHeight="1">
      <c r="A874" s="37"/>
      <c r="B874" s="37"/>
      <c r="C874" s="37"/>
      <c r="D874" s="37"/>
      <c r="I874" s="37"/>
    </row>
    <row r="875" spans="1:9" ht="20.25" customHeight="1">
      <c r="A875" s="37"/>
      <c r="B875" s="37"/>
      <c r="C875" s="37"/>
      <c r="D875" s="37"/>
      <c r="I875" s="37"/>
    </row>
    <row r="876" spans="1:9" ht="20.25" customHeight="1">
      <c r="A876" s="37"/>
      <c r="B876" s="37"/>
      <c r="C876" s="37"/>
      <c r="D876" s="37"/>
      <c r="I876" s="37"/>
    </row>
    <row r="877" spans="1:9" ht="20.25" customHeight="1">
      <c r="A877" s="37"/>
      <c r="B877" s="37"/>
      <c r="C877" s="37"/>
      <c r="D877" s="37"/>
      <c r="I877" s="37"/>
    </row>
    <row r="878" spans="1:9" ht="20.25" customHeight="1">
      <c r="A878" s="37"/>
      <c r="B878" s="37"/>
      <c r="C878" s="37"/>
      <c r="D878" s="37"/>
      <c r="I878" s="37"/>
    </row>
    <row r="879" spans="1:9" ht="20.25" customHeight="1">
      <c r="A879" s="37"/>
      <c r="B879" s="37"/>
      <c r="C879" s="37"/>
      <c r="D879" s="37"/>
      <c r="I879" s="37"/>
    </row>
    <row r="880" spans="1:9" ht="20.25" customHeight="1">
      <c r="A880" s="37"/>
      <c r="B880" s="37"/>
      <c r="C880" s="37"/>
      <c r="D880" s="37"/>
      <c r="I880" s="37"/>
    </row>
    <row r="881" spans="1:9" ht="20.25" customHeight="1">
      <c r="A881" s="37"/>
      <c r="B881" s="37"/>
      <c r="C881" s="37"/>
      <c r="D881" s="37"/>
      <c r="I881" s="37"/>
    </row>
    <row r="882" spans="1:9" ht="20.25" customHeight="1">
      <c r="A882" s="37"/>
      <c r="B882" s="37"/>
      <c r="C882" s="37"/>
      <c r="D882" s="37"/>
      <c r="I882" s="37"/>
    </row>
    <row r="883" spans="1:9" ht="20.25" customHeight="1">
      <c r="A883" s="37"/>
      <c r="B883" s="37"/>
      <c r="C883" s="37"/>
      <c r="D883" s="37"/>
      <c r="I883" s="37"/>
    </row>
    <row r="884" spans="1:9" ht="20.25" customHeight="1">
      <c r="A884" s="37"/>
      <c r="B884" s="37"/>
      <c r="C884" s="37"/>
      <c r="D884" s="37"/>
      <c r="I884" s="37"/>
    </row>
    <row r="885" spans="1:9" ht="20.25" customHeight="1">
      <c r="A885" s="37"/>
      <c r="B885" s="37"/>
      <c r="C885" s="37"/>
      <c r="D885" s="37"/>
      <c r="I885" s="37"/>
    </row>
    <row r="886" spans="1:9" ht="20.25" customHeight="1">
      <c r="A886" s="37"/>
      <c r="B886" s="37"/>
      <c r="C886" s="37"/>
      <c r="D886" s="37"/>
      <c r="I886" s="37"/>
    </row>
    <row r="887" spans="1:9" ht="20.25" customHeight="1">
      <c r="A887" s="37"/>
      <c r="B887" s="37"/>
      <c r="C887" s="37"/>
      <c r="D887" s="37"/>
      <c r="I887" s="37"/>
    </row>
    <row r="888" spans="1:9" ht="20.25" customHeight="1">
      <c r="A888" s="37"/>
      <c r="B888" s="37"/>
      <c r="C888" s="37"/>
      <c r="D888" s="37"/>
      <c r="I888" s="37"/>
    </row>
    <row r="889" spans="1:9" ht="20.25" customHeight="1">
      <c r="A889" s="37"/>
      <c r="B889" s="37"/>
      <c r="C889" s="37"/>
      <c r="D889" s="37"/>
      <c r="I889" s="37"/>
    </row>
    <row r="890" spans="1:9" ht="20.25" customHeight="1">
      <c r="A890" s="37"/>
      <c r="B890" s="37"/>
      <c r="C890" s="37"/>
      <c r="D890" s="37"/>
      <c r="I890" s="37"/>
    </row>
    <row r="891" spans="1:9" ht="20.25" customHeight="1">
      <c r="A891" s="37"/>
      <c r="B891" s="37"/>
      <c r="C891" s="37"/>
      <c r="D891" s="37"/>
      <c r="I891" s="37"/>
    </row>
    <row r="892" spans="1:9" ht="20.25" customHeight="1">
      <c r="A892" s="37"/>
      <c r="B892" s="37"/>
      <c r="C892" s="37"/>
      <c r="D892" s="37"/>
      <c r="I892" s="37"/>
    </row>
    <row r="893" spans="1:9" ht="20.25" customHeight="1">
      <c r="A893" s="37"/>
      <c r="B893" s="37"/>
      <c r="C893" s="37"/>
      <c r="D893" s="37"/>
      <c r="I893" s="37"/>
    </row>
    <row r="894" spans="1:9" ht="20.25" customHeight="1">
      <c r="A894" s="37"/>
      <c r="B894" s="37"/>
      <c r="C894" s="37"/>
      <c r="D894" s="37"/>
      <c r="I894" s="37"/>
    </row>
    <row r="895" spans="1:9" ht="20.25" customHeight="1">
      <c r="A895" s="37"/>
      <c r="B895" s="37"/>
      <c r="C895" s="37"/>
      <c r="D895" s="37"/>
      <c r="I895" s="37"/>
    </row>
    <row r="896" spans="1:9" ht="20.25" customHeight="1">
      <c r="A896" s="37"/>
      <c r="B896" s="37"/>
      <c r="C896" s="37"/>
      <c r="D896" s="37"/>
      <c r="I896" s="37"/>
    </row>
    <row r="897" spans="1:9" ht="20.25" customHeight="1">
      <c r="A897" s="37"/>
      <c r="B897" s="37"/>
      <c r="C897" s="37"/>
      <c r="D897" s="37"/>
      <c r="I897" s="37"/>
    </row>
    <row r="898" spans="1:9" ht="20.25" customHeight="1">
      <c r="A898" s="37"/>
      <c r="B898" s="37"/>
      <c r="C898" s="37"/>
      <c r="D898" s="37"/>
      <c r="I898" s="37"/>
    </row>
    <row r="899" spans="1:9" ht="20.25" customHeight="1">
      <c r="A899" s="37"/>
      <c r="B899" s="37"/>
      <c r="C899" s="37"/>
      <c r="D899" s="37"/>
      <c r="I899" s="37"/>
    </row>
    <row r="900" spans="1:9" ht="20.25" customHeight="1">
      <c r="A900" s="37"/>
      <c r="B900" s="37"/>
      <c r="C900" s="37"/>
      <c r="D900" s="37"/>
      <c r="I900" s="37"/>
    </row>
    <row r="901" spans="1:9" ht="20.25" customHeight="1">
      <c r="A901" s="37"/>
      <c r="B901" s="37"/>
      <c r="C901" s="37"/>
      <c r="D901" s="37"/>
      <c r="I901" s="37"/>
    </row>
    <row r="902" spans="1:9" ht="20.25" customHeight="1">
      <c r="A902" s="37"/>
      <c r="B902" s="37"/>
      <c r="C902" s="37"/>
      <c r="D902" s="37"/>
      <c r="I902" s="37"/>
    </row>
    <row r="903" spans="1:9" ht="20.25" customHeight="1">
      <c r="A903" s="37"/>
      <c r="B903" s="37"/>
      <c r="C903" s="37"/>
      <c r="D903" s="37"/>
      <c r="I903" s="37"/>
    </row>
    <row r="904" spans="1:9" ht="20.25" customHeight="1">
      <c r="A904" s="37"/>
      <c r="B904" s="37"/>
      <c r="C904" s="37"/>
      <c r="D904" s="37"/>
      <c r="I904" s="37"/>
    </row>
    <row r="905" spans="1:9" ht="20.25" customHeight="1">
      <c r="A905" s="37"/>
      <c r="B905" s="37"/>
      <c r="C905" s="37"/>
      <c r="D905" s="37"/>
      <c r="I905" s="37"/>
    </row>
    <row r="906" spans="1:9" ht="20.25" customHeight="1">
      <c r="A906" s="37"/>
      <c r="B906" s="37"/>
      <c r="C906" s="37"/>
      <c r="D906" s="37"/>
      <c r="I906" s="37"/>
    </row>
    <row r="907" spans="1:9" ht="20.25" customHeight="1">
      <c r="A907" s="37"/>
      <c r="B907" s="37"/>
      <c r="C907" s="37"/>
      <c r="D907" s="37"/>
      <c r="I907" s="37"/>
    </row>
    <row r="908" spans="1:9" ht="20.25" customHeight="1">
      <c r="A908" s="37"/>
      <c r="B908" s="37"/>
      <c r="C908" s="37"/>
      <c r="D908" s="37"/>
      <c r="I908" s="37"/>
    </row>
    <row r="909" spans="1:9" ht="20.25" customHeight="1">
      <c r="A909" s="37"/>
      <c r="B909" s="37"/>
      <c r="C909" s="37"/>
      <c r="D909" s="37"/>
      <c r="I909" s="37"/>
    </row>
    <row r="910" spans="1:9" ht="20.25" customHeight="1">
      <c r="A910" s="37"/>
      <c r="B910" s="37"/>
      <c r="C910" s="37"/>
      <c r="D910" s="37"/>
      <c r="I910" s="37"/>
    </row>
    <row r="911" spans="1:9" ht="20.25" customHeight="1">
      <c r="A911" s="37"/>
      <c r="B911" s="37"/>
      <c r="C911" s="37"/>
      <c r="D911" s="37"/>
      <c r="I911" s="37"/>
    </row>
    <row r="912" spans="1:9" ht="20.25" customHeight="1">
      <c r="A912" s="37"/>
      <c r="B912" s="37"/>
      <c r="C912" s="37"/>
      <c r="D912" s="37"/>
      <c r="I912" s="37"/>
    </row>
    <row r="913" spans="1:9" ht="20.25" customHeight="1">
      <c r="A913" s="37"/>
      <c r="B913" s="37"/>
      <c r="C913" s="37"/>
      <c r="D913" s="37"/>
      <c r="I913" s="37"/>
    </row>
    <row r="914" spans="1:9" ht="20.25" customHeight="1">
      <c r="A914" s="37"/>
      <c r="B914" s="37"/>
      <c r="C914" s="37"/>
      <c r="D914" s="37"/>
      <c r="I914" s="37"/>
    </row>
    <row r="915" spans="1:9" ht="20.25" customHeight="1">
      <c r="A915" s="37"/>
      <c r="B915" s="37"/>
      <c r="C915" s="37"/>
      <c r="D915" s="37"/>
      <c r="I915" s="37"/>
    </row>
    <row r="916" spans="1:9" ht="20.25" customHeight="1">
      <c r="A916" s="37"/>
      <c r="B916" s="37"/>
      <c r="C916" s="37"/>
      <c r="D916" s="37"/>
      <c r="I916" s="37"/>
    </row>
    <row r="917" spans="1:9" ht="20.25" customHeight="1">
      <c r="A917" s="37"/>
      <c r="B917" s="37"/>
      <c r="C917" s="37"/>
      <c r="D917" s="37"/>
      <c r="I917" s="37"/>
    </row>
    <row r="918" spans="1:9" ht="20.25" customHeight="1">
      <c r="A918" s="37"/>
      <c r="B918" s="37"/>
      <c r="C918" s="37"/>
      <c r="D918" s="37"/>
      <c r="I918" s="37"/>
    </row>
    <row r="919" spans="1:9" ht="20.25" customHeight="1">
      <c r="A919" s="37"/>
      <c r="B919" s="37"/>
      <c r="C919" s="37"/>
      <c r="D919" s="37"/>
      <c r="I919" s="37"/>
    </row>
    <row r="920" spans="1:9" ht="20.25" customHeight="1">
      <c r="A920" s="37"/>
      <c r="B920" s="37"/>
      <c r="C920" s="37"/>
      <c r="D920" s="37"/>
      <c r="I920" s="37"/>
    </row>
    <row r="921" spans="1:9" ht="20.25" customHeight="1">
      <c r="A921" s="37"/>
      <c r="B921" s="37"/>
      <c r="C921" s="37"/>
      <c r="D921" s="37"/>
      <c r="I921" s="37"/>
    </row>
    <row r="922" spans="1:9" ht="20.25" customHeight="1">
      <c r="A922" s="37"/>
      <c r="B922" s="37"/>
      <c r="C922" s="37"/>
      <c r="D922" s="37"/>
      <c r="I922" s="37"/>
    </row>
    <row r="923" spans="1:9" ht="20.25" customHeight="1">
      <c r="A923" s="37"/>
      <c r="B923" s="37"/>
      <c r="C923" s="37"/>
      <c r="D923" s="37"/>
      <c r="I923" s="37"/>
    </row>
    <row r="924" spans="1:9" ht="20.25" customHeight="1">
      <c r="A924" s="37"/>
      <c r="B924" s="37"/>
      <c r="C924" s="37"/>
      <c r="D924" s="37"/>
      <c r="I924" s="37"/>
    </row>
    <row r="925" spans="1:9" ht="20.25" customHeight="1">
      <c r="A925" s="37"/>
      <c r="B925" s="37"/>
      <c r="C925" s="37"/>
      <c r="D925" s="37"/>
      <c r="I925" s="37"/>
    </row>
    <row r="926" spans="1:9" ht="20.25" customHeight="1">
      <c r="A926" s="37"/>
      <c r="B926" s="37"/>
      <c r="C926" s="37"/>
      <c r="D926" s="37"/>
      <c r="I926" s="37"/>
    </row>
    <row r="927" spans="1:9" ht="20.25" customHeight="1">
      <c r="A927" s="37"/>
      <c r="B927" s="37"/>
      <c r="C927" s="37"/>
      <c r="D927" s="37"/>
      <c r="I927" s="37"/>
    </row>
    <row r="928" spans="1:9" ht="20.25" customHeight="1">
      <c r="A928" s="37"/>
      <c r="B928" s="37"/>
      <c r="C928" s="37"/>
      <c r="D928" s="37"/>
      <c r="I928" s="37"/>
    </row>
    <row r="929" spans="1:9" ht="20.25" customHeight="1">
      <c r="A929" s="37"/>
      <c r="B929" s="37"/>
      <c r="C929" s="37"/>
      <c r="D929" s="37"/>
      <c r="I929" s="37"/>
    </row>
    <row r="930" spans="1:9" ht="20.25" customHeight="1">
      <c r="A930" s="37"/>
      <c r="B930" s="37"/>
      <c r="C930" s="37"/>
      <c r="D930" s="37"/>
      <c r="I930" s="37"/>
    </row>
    <row r="931" spans="1:9" ht="20.25" customHeight="1">
      <c r="A931" s="37"/>
      <c r="B931" s="37"/>
      <c r="C931" s="37"/>
      <c r="D931" s="37"/>
      <c r="I931" s="37"/>
    </row>
    <row r="932" spans="1:9" ht="20.25" customHeight="1">
      <c r="A932" s="37"/>
      <c r="B932" s="37"/>
      <c r="C932" s="37"/>
      <c r="D932" s="37"/>
      <c r="I932" s="37"/>
    </row>
    <row r="933" spans="1:9" ht="20.25" customHeight="1">
      <c r="A933" s="37"/>
      <c r="B933" s="37"/>
      <c r="C933" s="37"/>
      <c r="D933" s="37"/>
      <c r="I933" s="37"/>
    </row>
    <row r="934" spans="1:9" ht="20.25" customHeight="1">
      <c r="A934" s="37"/>
      <c r="B934" s="37"/>
      <c r="C934" s="37"/>
      <c r="D934" s="37"/>
      <c r="I934" s="37"/>
    </row>
    <row r="935" spans="1:9" ht="20.25" customHeight="1">
      <c r="A935" s="37"/>
      <c r="B935" s="37"/>
      <c r="C935" s="37"/>
      <c r="D935" s="37"/>
      <c r="I935" s="37"/>
    </row>
    <row r="936" spans="1:9" ht="20.25" customHeight="1">
      <c r="A936" s="37"/>
      <c r="B936" s="37"/>
      <c r="C936" s="37"/>
      <c r="D936" s="37"/>
      <c r="I936" s="37"/>
    </row>
    <row r="937" spans="1:9" ht="20.25" customHeight="1">
      <c r="A937" s="37"/>
      <c r="B937" s="37"/>
      <c r="C937" s="37"/>
      <c r="D937" s="37"/>
      <c r="I937" s="37"/>
    </row>
    <row r="938" spans="1:9" ht="20.25" customHeight="1">
      <c r="A938" s="37"/>
      <c r="B938" s="37"/>
      <c r="C938" s="37"/>
      <c r="D938" s="37"/>
      <c r="I938" s="37"/>
    </row>
    <row r="939" spans="1:9" ht="20.25" customHeight="1">
      <c r="A939" s="37"/>
      <c r="B939" s="37"/>
      <c r="C939" s="37"/>
      <c r="D939" s="37"/>
      <c r="I939" s="37"/>
    </row>
    <row r="940" spans="1:9" ht="20.25" customHeight="1">
      <c r="A940" s="37"/>
      <c r="B940" s="37"/>
      <c r="C940" s="37"/>
      <c r="D940" s="37"/>
      <c r="I940" s="37"/>
    </row>
    <row r="941" spans="1:9" ht="20.25" customHeight="1">
      <c r="A941" s="37"/>
      <c r="B941" s="37"/>
      <c r="C941" s="37"/>
      <c r="D941" s="37"/>
      <c r="I941" s="37"/>
    </row>
    <row r="942" spans="1:9" ht="20.25" customHeight="1">
      <c r="A942" s="37"/>
      <c r="B942" s="37"/>
      <c r="C942" s="37"/>
      <c r="D942" s="37"/>
      <c r="I942" s="37"/>
    </row>
    <row r="943" spans="1:9" ht="20.25" customHeight="1">
      <c r="A943" s="37"/>
      <c r="B943" s="37"/>
      <c r="C943" s="37"/>
      <c r="D943" s="37"/>
      <c r="I943" s="37"/>
    </row>
    <row r="944" spans="1:9" ht="20.25" customHeight="1">
      <c r="A944" s="37"/>
      <c r="B944" s="37"/>
      <c r="C944" s="37"/>
      <c r="D944" s="37"/>
      <c r="I944" s="37"/>
    </row>
    <row r="945" spans="1:9" ht="20.25" customHeight="1">
      <c r="A945" s="37"/>
      <c r="B945" s="37"/>
      <c r="C945" s="37"/>
      <c r="D945" s="37"/>
      <c r="I945" s="37"/>
    </row>
    <row r="946" spans="1:9" ht="20.25" customHeight="1">
      <c r="A946" s="37"/>
      <c r="B946" s="37"/>
      <c r="C946" s="37"/>
      <c r="D946" s="37"/>
      <c r="I946" s="37"/>
    </row>
    <row r="947" spans="1:9" ht="20.25" customHeight="1">
      <c r="A947" s="37"/>
      <c r="B947" s="37"/>
      <c r="C947" s="37"/>
      <c r="D947" s="37"/>
      <c r="I947" s="37"/>
    </row>
    <row r="948" spans="1:9" ht="20.25" customHeight="1">
      <c r="A948" s="37"/>
      <c r="B948" s="37"/>
      <c r="C948" s="37"/>
      <c r="D948" s="37"/>
      <c r="I948" s="37"/>
    </row>
    <row r="949" spans="1:9" ht="20.25" customHeight="1">
      <c r="A949" s="37"/>
      <c r="B949" s="37"/>
      <c r="C949" s="37"/>
      <c r="D949" s="37"/>
      <c r="I949" s="37"/>
    </row>
    <row r="950" spans="1:9" ht="20.25" customHeight="1">
      <c r="A950" s="37"/>
      <c r="B950" s="37"/>
      <c r="C950" s="37"/>
      <c r="D950" s="37"/>
      <c r="I950" s="37"/>
    </row>
    <row r="951" spans="1:9" ht="20.25" customHeight="1">
      <c r="A951" s="37"/>
      <c r="B951" s="37"/>
      <c r="C951" s="37"/>
      <c r="D951" s="37"/>
      <c r="I951" s="37"/>
    </row>
    <row r="952" spans="1:9" ht="20.25" customHeight="1">
      <c r="A952" s="37"/>
      <c r="B952" s="37"/>
      <c r="C952" s="37"/>
      <c r="D952" s="37"/>
      <c r="I952" s="37"/>
    </row>
    <row r="953" spans="1:9" ht="20.25" customHeight="1">
      <c r="A953" s="37"/>
      <c r="B953" s="37"/>
      <c r="C953" s="37"/>
      <c r="D953" s="37"/>
      <c r="I953" s="37"/>
    </row>
    <row r="954" spans="1:9" ht="20.25" customHeight="1">
      <c r="A954" s="37"/>
      <c r="B954" s="37"/>
      <c r="C954" s="37"/>
      <c r="D954" s="37"/>
      <c r="I954" s="37"/>
    </row>
    <row r="955" spans="1:9" ht="20.25" customHeight="1">
      <c r="A955" s="37"/>
      <c r="B955" s="37"/>
      <c r="C955" s="37"/>
      <c r="D955" s="37"/>
      <c r="I955" s="37"/>
    </row>
    <row r="956" spans="1:9" ht="20.25" customHeight="1">
      <c r="A956" s="37"/>
      <c r="B956" s="37"/>
      <c r="C956" s="37"/>
      <c r="D956" s="37"/>
      <c r="I956" s="37"/>
    </row>
    <row r="957" spans="1:9" ht="20.25" customHeight="1">
      <c r="A957" s="37"/>
      <c r="B957" s="37"/>
      <c r="C957" s="37"/>
      <c r="D957" s="37"/>
      <c r="I957" s="37"/>
    </row>
    <row r="958" spans="1:9" ht="20.25" customHeight="1">
      <c r="A958" s="37"/>
      <c r="B958" s="37"/>
      <c r="C958" s="37"/>
      <c r="D958" s="37"/>
      <c r="I958" s="37"/>
    </row>
    <row r="959" spans="1:9" ht="20.25" customHeight="1">
      <c r="A959" s="37"/>
      <c r="B959" s="37"/>
      <c r="C959" s="37"/>
      <c r="D959" s="37"/>
      <c r="I959" s="37"/>
    </row>
    <row r="960" spans="1:9" ht="20.25" customHeight="1">
      <c r="A960" s="37"/>
      <c r="B960" s="37"/>
      <c r="C960" s="37"/>
      <c r="D960" s="37"/>
      <c r="I960" s="37"/>
    </row>
    <row r="961" spans="1:9" ht="20.25" customHeight="1">
      <c r="A961" s="37"/>
      <c r="B961" s="37"/>
      <c r="C961" s="37"/>
      <c r="D961" s="37"/>
      <c r="I961" s="37"/>
    </row>
    <row r="962" spans="1:9" ht="20.25" customHeight="1">
      <c r="A962" s="37"/>
      <c r="B962" s="37"/>
      <c r="C962" s="37"/>
      <c r="D962" s="37"/>
      <c r="I962" s="37"/>
    </row>
    <row r="963" spans="1:9" ht="20.25" customHeight="1">
      <c r="A963" s="37"/>
      <c r="B963" s="37"/>
      <c r="C963" s="37"/>
      <c r="D963" s="37"/>
      <c r="I963" s="37"/>
    </row>
    <row r="964" spans="1:9" ht="20.25" customHeight="1">
      <c r="A964" s="37"/>
      <c r="B964" s="37"/>
      <c r="C964" s="37"/>
      <c r="D964" s="37"/>
      <c r="I964" s="37"/>
    </row>
    <row r="965" spans="1:9" ht="20.25" customHeight="1">
      <c r="A965" s="37"/>
      <c r="B965" s="37"/>
      <c r="C965" s="37"/>
      <c r="D965" s="37"/>
      <c r="I965" s="37"/>
    </row>
    <row r="966" spans="1:9" ht="20.25" customHeight="1">
      <c r="A966" s="37"/>
      <c r="B966" s="37"/>
      <c r="C966" s="37"/>
      <c r="D966" s="37"/>
      <c r="I966" s="37"/>
    </row>
    <row r="967" spans="1:9" ht="20.25" customHeight="1">
      <c r="A967" s="37"/>
      <c r="B967" s="37"/>
      <c r="C967" s="37"/>
      <c r="D967" s="37"/>
      <c r="I967" s="37"/>
    </row>
    <row r="968" spans="1:9" ht="20.25" customHeight="1">
      <c r="A968" s="37"/>
      <c r="B968" s="37"/>
      <c r="C968" s="37"/>
      <c r="D968" s="37"/>
      <c r="I968" s="37"/>
    </row>
    <row r="969" spans="1:9" ht="20.25" customHeight="1">
      <c r="A969" s="37"/>
      <c r="B969" s="37"/>
      <c r="C969" s="37"/>
      <c r="D969" s="37"/>
      <c r="I969" s="37"/>
    </row>
    <row r="970" spans="1:9" ht="20.25" customHeight="1">
      <c r="A970" s="37"/>
      <c r="B970" s="37"/>
      <c r="C970" s="37"/>
      <c r="D970" s="37"/>
      <c r="I970" s="37"/>
    </row>
    <row r="971" spans="1:9" ht="20.25" customHeight="1">
      <c r="A971" s="37"/>
      <c r="B971" s="37"/>
      <c r="C971" s="37"/>
      <c r="D971" s="37"/>
      <c r="I971" s="37"/>
    </row>
    <row r="972" spans="1:9" ht="20.25" customHeight="1">
      <c r="A972" s="37"/>
      <c r="B972" s="37"/>
      <c r="C972" s="37"/>
      <c r="D972" s="37"/>
      <c r="I972" s="37"/>
    </row>
    <row r="973" spans="1:9" ht="20.25" customHeight="1">
      <c r="A973" s="37"/>
      <c r="B973" s="37"/>
      <c r="C973" s="37"/>
      <c r="D973" s="37"/>
      <c r="I973" s="37"/>
    </row>
    <row r="974" spans="1:9" ht="20.25" customHeight="1">
      <c r="A974" s="37"/>
      <c r="B974" s="37"/>
      <c r="C974" s="37"/>
      <c r="D974" s="37"/>
      <c r="I974" s="37"/>
    </row>
    <row r="975" spans="1:9" ht="20.25" customHeight="1">
      <c r="A975" s="37"/>
      <c r="B975" s="37"/>
      <c r="C975" s="37"/>
      <c r="D975" s="37"/>
      <c r="I975" s="37"/>
    </row>
    <row r="976" spans="1:9" ht="20.25" customHeight="1">
      <c r="A976" s="37"/>
      <c r="B976" s="37"/>
      <c r="C976" s="37"/>
      <c r="D976" s="37"/>
      <c r="I976" s="37"/>
    </row>
    <row r="977" spans="1:9" ht="20.25" customHeight="1">
      <c r="A977" s="37"/>
      <c r="B977" s="37"/>
      <c r="C977" s="37"/>
      <c r="D977" s="37"/>
      <c r="I977" s="37"/>
    </row>
    <row r="978" spans="1:9" ht="20.25" customHeight="1">
      <c r="A978" s="37"/>
      <c r="B978" s="37"/>
      <c r="C978" s="37"/>
      <c r="D978" s="37"/>
      <c r="I978" s="37"/>
    </row>
    <row r="979" spans="1:9" ht="20.25" customHeight="1">
      <c r="A979" s="37"/>
      <c r="B979" s="37"/>
      <c r="C979" s="37"/>
      <c r="D979" s="37"/>
      <c r="I979" s="37"/>
    </row>
    <row r="980" spans="1:9" ht="20.25" customHeight="1">
      <c r="A980" s="37"/>
      <c r="B980" s="37"/>
      <c r="C980" s="37"/>
      <c r="D980" s="37"/>
      <c r="I980" s="37"/>
    </row>
    <row r="981" spans="1:9" ht="20.25" customHeight="1">
      <c r="A981" s="37"/>
      <c r="B981" s="37"/>
      <c r="C981" s="37"/>
      <c r="D981" s="37"/>
      <c r="I981" s="37"/>
    </row>
    <row r="982" spans="1:9" ht="20.25" customHeight="1">
      <c r="A982" s="37"/>
      <c r="B982" s="37"/>
      <c r="C982" s="37"/>
      <c r="D982" s="37"/>
      <c r="I982" s="37"/>
    </row>
    <row r="983" spans="1:9" ht="20.25" customHeight="1">
      <c r="A983" s="37"/>
      <c r="B983" s="37"/>
      <c r="C983" s="37"/>
      <c r="D983" s="37"/>
      <c r="I983" s="37"/>
    </row>
    <row r="984" spans="1:9" ht="20.25" customHeight="1">
      <c r="A984" s="37"/>
      <c r="B984" s="37"/>
      <c r="C984" s="37"/>
      <c r="D984" s="37"/>
      <c r="I984" s="37"/>
    </row>
    <row r="985" spans="1:9" ht="20.25" customHeight="1">
      <c r="A985" s="37"/>
      <c r="B985" s="37"/>
      <c r="C985" s="37"/>
      <c r="D985" s="37"/>
      <c r="I985" s="37"/>
    </row>
    <row r="986" spans="1:9" ht="20.25" customHeight="1">
      <c r="A986" s="37"/>
      <c r="B986" s="37"/>
      <c r="C986" s="37"/>
      <c r="D986" s="37"/>
      <c r="I986" s="37"/>
    </row>
    <row r="987" spans="1:9" ht="20.25" customHeight="1">
      <c r="A987" s="37"/>
      <c r="B987" s="37"/>
      <c r="C987" s="37"/>
      <c r="D987" s="37"/>
      <c r="I987" s="37"/>
    </row>
    <row r="988" spans="1:9" ht="20.25" customHeight="1">
      <c r="A988" s="37"/>
      <c r="B988" s="37"/>
      <c r="C988" s="37"/>
      <c r="D988" s="37"/>
      <c r="I988" s="37"/>
    </row>
    <row r="989" spans="1:9" ht="20.25" customHeight="1">
      <c r="A989" s="37"/>
      <c r="B989" s="37"/>
      <c r="C989" s="37"/>
      <c r="D989" s="37"/>
      <c r="I989" s="37"/>
    </row>
    <row r="990" spans="1:9" ht="20.25" customHeight="1">
      <c r="A990" s="37"/>
      <c r="B990" s="37"/>
      <c r="C990" s="37"/>
      <c r="D990" s="37"/>
      <c r="I990" s="37"/>
    </row>
    <row r="991" spans="1:9" ht="20.25" customHeight="1">
      <c r="A991" s="37"/>
      <c r="B991" s="37"/>
      <c r="C991" s="37"/>
      <c r="D991" s="37"/>
      <c r="I991" s="37"/>
    </row>
    <row r="992" spans="1:9" ht="20.25" customHeight="1">
      <c r="A992" s="37"/>
      <c r="B992" s="37"/>
      <c r="C992" s="37"/>
      <c r="D992" s="37"/>
      <c r="I992" s="37"/>
    </row>
    <row r="993" spans="1:9" ht="20.25" customHeight="1">
      <c r="A993" s="37"/>
      <c r="B993" s="37"/>
      <c r="C993" s="37"/>
      <c r="D993" s="37"/>
      <c r="I993" s="37"/>
    </row>
    <row r="994" spans="1:9" ht="20.25" customHeight="1">
      <c r="A994" s="37"/>
      <c r="B994" s="37"/>
      <c r="C994" s="37"/>
      <c r="D994" s="37"/>
      <c r="I994" s="37"/>
    </row>
    <row r="995" spans="1:9" ht="20.25" customHeight="1">
      <c r="A995" s="37"/>
      <c r="B995" s="37"/>
      <c r="C995" s="37"/>
      <c r="D995" s="37"/>
      <c r="I995" s="37"/>
    </row>
    <row r="996" spans="1:9" ht="20.25" customHeight="1">
      <c r="A996" s="37"/>
      <c r="B996" s="37"/>
      <c r="C996" s="37"/>
      <c r="D996" s="37"/>
      <c r="I996" s="37"/>
    </row>
    <row r="997" spans="1:9" ht="20.25" customHeight="1">
      <c r="A997" s="37"/>
      <c r="B997" s="37"/>
      <c r="C997" s="37"/>
      <c r="D997" s="37"/>
      <c r="I997" s="37"/>
    </row>
    <row r="998" spans="1:9" ht="20.25" customHeight="1">
      <c r="A998" s="37"/>
      <c r="B998" s="37"/>
      <c r="C998" s="37"/>
      <c r="D998" s="37"/>
      <c r="I998" s="37"/>
    </row>
    <row r="999" spans="1:9" ht="20.25" customHeight="1">
      <c r="A999" s="37"/>
      <c r="B999" s="37"/>
      <c r="C999" s="37"/>
      <c r="D999" s="37"/>
      <c r="I999" s="37"/>
    </row>
    <row r="1000" spans="1:9" ht="20.25" customHeight="1">
      <c r="A1000" s="37"/>
      <c r="B1000" s="37"/>
      <c r="C1000" s="37"/>
      <c r="D1000" s="37"/>
      <c r="I1000" s="37"/>
    </row>
    <row r="1001" spans="1:9" ht="20.25" customHeight="1">
      <c r="A1001" s="37"/>
      <c r="B1001" s="37"/>
      <c r="C1001" s="37"/>
      <c r="D1001" s="37"/>
      <c r="I1001" s="37"/>
    </row>
    <row r="1002" spans="1:9" ht="20.25" customHeight="1">
      <c r="A1002" s="37"/>
      <c r="B1002" s="37"/>
      <c r="C1002" s="37"/>
      <c r="D1002" s="37"/>
      <c r="I1002" s="37"/>
    </row>
    <row r="1003" spans="1:9" ht="20.25" customHeight="1">
      <c r="A1003" s="37"/>
      <c r="B1003" s="37"/>
      <c r="C1003" s="37"/>
      <c r="D1003" s="37"/>
      <c r="I1003" s="37"/>
    </row>
    <row r="1004" spans="1:9" ht="20.25" customHeight="1">
      <c r="A1004" s="37"/>
      <c r="B1004" s="37"/>
      <c r="C1004" s="37"/>
      <c r="D1004" s="37"/>
      <c r="I1004" s="37"/>
    </row>
    <row r="1005" spans="1:9" ht="20.25" customHeight="1">
      <c r="A1005" s="37"/>
      <c r="B1005" s="37"/>
      <c r="C1005" s="37"/>
      <c r="D1005" s="37"/>
      <c r="I1005" s="37"/>
    </row>
    <row r="1006" spans="1:9" ht="20.25" customHeight="1">
      <c r="A1006" s="37"/>
      <c r="B1006" s="37"/>
      <c r="C1006" s="37"/>
      <c r="D1006" s="37"/>
      <c r="I1006" s="37"/>
    </row>
    <row r="1007" spans="1:9" ht="20.25" customHeight="1">
      <c r="A1007" s="37"/>
      <c r="B1007" s="37"/>
      <c r="C1007" s="37"/>
      <c r="D1007" s="37"/>
      <c r="I1007" s="37"/>
    </row>
    <row r="1008" spans="1:9" ht="20.25" customHeight="1">
      <c r="A1008" s="37"/>
      <c r="B1008" s="37"/>
      <c r="C1008" s="37"/>
      <c r="D1008" s="37"/>
      <c r="I1008" s="37"/>
    </row>
    <row r="1009" spans="1:9" ht="20.25" customHeight="1">
      <c r="A1009" s="37"/>
      <c r="B1009" s="37"/>
      <c r="C1009" s="37"/>
      <c r="D1009" s="37"/>
      <c r="I1009" s="37"/>
    </row>
    <row r="1010" spans="1:9" ht="20.25" customHeight="1">
      <c r="A1010" s="37"/>
      <c r="B1010" s="37"/>
      <c r="C1010" s="37"/>
      <c r="D1010" s="37"/>
      <c r="I1010" s="37"/>
    </row>
    <row r="1011" spans="1:9" ht="20.25" customHeight="1">
      <c r="A1011" s="37"/>
      <c r="B1011" s="37"/>
      <c r="C1011" s="37"/>
      <c r="D1011" s="37"/>
      <c r="I1011" s="37"/>
    </row>
    <row r="1012" spans="1:9" ht="20.25" customHeight="1">
      <c r="A1012" s="37"/>
      <c r="B1012" s="37"/>
      <c r="C1012" s="37"/>
      <c r="D1012" s="37"/>
      <c r="I1012" s="37"/>
    </row>
    <row r="1013" spans="1:9" ht="20.25" customHeight="1">
      <c r="A1013" s="37"/>
      <c r="B1013" s="37"/>
      <c r="C1013" s="37"/>
      <c r="D1013" s="37"/>
      <c r="I1013" s="37"/>
    </row>
    <row r="1014" spans="1:9" ht="20.25" customHeight="1">
      <c r="A1014" s="37"/>
      <c r="B1014" s="37"/>
      <c r="C1014" s="37"/>
      <c r="D1014" s="37"/>
      <c r="I1014" s="37"/>
    </row>
    <row r="1015" spans="1:9" ht="20.25" customHeight="1">
      <c r="A1015" s="37"/>
      <c r="B1015" s="37"/>
      <c r="C1015" s="37"/>
      <c r="D1015" s="37"/>
      <c r="I1015" s="37"/>
    </row>
    <row r="1016" spans="1:9" ht="20.25" customHeight="1">
      <c r="A1016" s="37"/>
      <c r="B1016" s="37"/>
      <c r="C1016" s="37"/>
      <c r="D1016" s="37"/>
      <c r="I1016" s="37"/>
    </row>
    <row r="1017" spans="1:9" ht="20.25" customHeight="1">
      <c r="A1017" s="37"/>
      <c r="B1017" s="37"/>
      <c r="C1017" s="37"/>
      <c r="D1017" s="37"/>
      <c r="I1017" s="37"/>
    </row>
    <row r="1018" spans="1:9" ht="20.25" customHeight="1">
      <c r="A1018" s="37"/>
      <c r="B1018" s="37"/>
      <c r="C1018" s="37"/>
      <c r="D1018" s="37"/>
      <c r="I1018" s="37"/>
    </row>
    <row r="1019" spans="1:9" ht="20.25" customHeight="1">
      <c r="A1019" s="37"/>
      <c r="B1019" s="37"/>
      <c r="C1019" s="37"/>
      <c r="D1019" s="37"/>
      <c r="I1019" s="37"/>
    </row>
    <row r="1020" spans="1:9" ht="20.25" customHeight="1">
      <c r="A1020" s="37"/>
      <c r="B1020" s="37"/>
      <c r="C1020" s="37"/>
      <c r="D1020" s="37"/>
      <c r="I1020" s="37"/>
    </row>
    <row r="1021" spans="1:9" ht="20.25" customHeight="1">
      <c r="A1021" s="37"/>
      <c r="B1021" s="37"/>
      <c r="C1021" s="37"/>
      <c r="D1021" s="37"/>
      <c r="I1021" s="37"/>
    </row>
    <row r="1022" spans="1:9" ht="20.25" customHeight="1">
      <c r="A1022" s="37"/>
      <c r="B1022" s="37"/>
      <c r="C1022" s="37"/>
      <c r="D1022" s="37"/>
      <c r="I1022" s="37"/>
    </row>
    <row r="1023" spans="1:9" ht="20.25" customHeight="1">
      <c r="A1023" s="37"/>
      <c r="B1023" s="37"/>
      <c r="C1023" s="37"/>
      <c r="D1023" s="37"/>
      <c r="I1023" s="37"/>
    </row>
    <row r="1024" spans="1:9" ht="20.25" customHeight="1">
      <c r="A1024" s="37"/>
      <c r="B1024" s="37"/>
      <c r="C1024" s="37"/>
      <c r="D1024" s="37"/>
      <c r="I1024" s="37"/>
    </row>
    <row r="1025" spans="1:9" ht="20.25" customHeight="1">
      <c r="A1025" s="37"/>
      <c r="B1025" s="37"/>
      <c r="C1025" s="37"/>
      <c r="D1025" s="37"/>
      <c r="I1025" s="37"/>
    </row>
    <row r="1026" spans="1:9" ht="20.25" customHeight="1">
      <c r="A1026" s="37"/>
      <c r="B1026" s="37"/>
      <c r="C1026" s="37"/>
      <c r="D1026" s="37"/>
      <c r="I1026" s="37"/>
    </row>
    <row r="1027" spans="1:9" ht="20.25" customHeight="1">
      <c r="A1027" s="37"/>
      <c r="B1027" s="37"/>
      <c r="C1027" s="37"/>
      <c r="D1027" s="37"/>
      <c r="I1027" s="37"/>
    </row>
    <row r="1028" spans="1:9" ht="20.25" customHeight="1">
      <c r="A1028" s="37"/>
      <c r="B1028" s="37"/>
      <c r="C1028" s="37"/>
      <c r="D1028" s="37"/>
      <c r="I1028" s="37"/>
    </row>
    <row r="1029" spans="1:9" ht="20.25" customHeight="1">
      <c r="A1029" s="37"/>
      <c r="B1029" s="37"/>
      <c r="C1029" s="37"/>
      <c r="D1029" s="37"/>
      <c r="I1029" s="37"/>
    </row>
    <row r="1030" spans="1:9" ht="20.25" customHeight="1">
      <c r="A1030" s="37"/>
      <c r="B1030" s="37"/>
      <c r="C1030" s="37"/>
      <c r="D1030" s="37"/>
      <c r="I1030" s="37"/>
    </row>
    <row r="1031" spans="1:9" ht="20.25" customHeight="1">
      <c r="A1031" s="37"/>
      <c r="B1031" s="37"/>
      <c r="C1031" s="37"/>
      <c r="D1031" s="37"/>
      <c r="I1031" s="37"/>
    </row>
    <row r="1032" spans="1:9" ht="20.25" customHeight="1">
      <c r="A1032" s="37"/>
      <c r="B1032" s="37"/>
      <c r="C1032" s="37"/>
      <c r="D1032" s="37"/>
      <c r="I1032" s="37"/>
    </row>
    <row r="1033" spans="1:9" ht="20.25" customHeight="1">
      <c r="A1033" s="37"/>
      <c r="B1033" s="37"/>
      <c r="C1033" s="37"/>
      <c r="D1033" s="37"/>
      <c r="I1033" s="37"/>
    </row>
    <row r="1034" spans="1:9" ht="20.25" customHeight="1">
      <c r="A1034" s="37"/>
      <c r="B1034" s="37"/>
      <c r="C1034" s="37"/>
      <c r="D1034" s="37"/>
      <c r="I1034" s="37"/>
    </row>
    <row r="1035" spans="1:9" ht="20.25" customHeight="1">
      <c r="A1035" s="37"/>
      <c r="B1035" s="37"/>
      <c r="C1035" s="37"/>
      <c r="D1035" s="37"/>
      <c r="I1035" s="37"/>
    </row>
    <row r="1036" spans="1:9" ht="20.25" customHeight="1">
      <c r="A1036" s="37"/>
      <c r="B1036" s="37"/>
      <c r="C1036" s="37"/>
      <c r="D1036" s="37"/>
      <c r="I1036" s="37"/>
    </row>
    <row r="1037" spans="1:9" ht="20.25" customHeight="1">
      <c r="A1037" s="37"/>
      <c r="B1037" s="37"/>
      <c r="C1037" s="37"/>
      <c r="D1037" s="37"/>
      <c r="I1037" s="37"/>
    </row>
    <row r="1038" spans="1:9" ht="20.25" customHeight="1">
      <c r="A1038" s="37"/>
      <c r="B1038" s="37"/>
      <c r="C1038" s="37"/>
      <c r="D1038" s="37"/>
      <c r="I1038" s="37"/>
    </row>
    <row r="1039" spans="1:9" ht="20.25" customHeight="1">
      <c r="A1039" s="37"/>
      <c r="B1039" s="37"/>
      <c r="C1039" s="37"/>
      <c r="D1039" s="37"/>
      <c r="I1039" s="37"/>
    </row>
    <row r="1040" spans="1:9" ht="20.25" customHeight="1">
      <c r="A1040" s="37"/>
      <c r="B1040" s="37"/>
      <c r="C1040" s="37"/>
      <c r="D1040" s="37"/>
      <c r="I1040" s="37"/>
    </row>
    <row r="1041" spans="1:9" ht="20.25" customHeight="1">
      <c r="A1041" s="37"/>
      <c r="B1041" s="37"/>
      <c r="C1041" s="37"/>
      <c r="D1041" s="37"/>
      <c r="I1041" s="37"/>
    </row>
    <row r="1042" spans="1:9" ht="20.25" customHeight="1">
      <c r="A1042" s="37"/>
      <c r="B1042" s="37"/>
      <c r="C1042" s="37"/>
      <c r="D1042" s="37"/>
      <c r="I1042" s="37"/>
    </row>
    <row r="1043" spans="1:9" ht="20.25" customHeight="1">
      <c r="A1043" s="37"/>
      <c r="B1043" s="37"/>
      <c r="C1043" s="37"/>
      <c r="D1043" s="37"/>
      <c r="I1043" s="37"/>
    </row>
    <row r="1044" spans="1:9" ht="20.25" customHeight="1">
      <c r="A1044" s="37"/>
      <c r="B1044" s="37"/>
      <c r="C1044" s="37"/>
      <c r="D1044" s="37"/>
      <c r="I1044" s="37"/>
    </row>
    <row r="1045" spans="1:9" ht="20.25" customHeight="1">
      <c r="A1045" s="37"/>
      <c r="B1045" s="37"/>
      <c r="C1045" s="37"/>
      <c r="D1045" s="37"/>
      <c r="I1045" s="37"/>
    </row>
    <row r="1046" spans="1:9" ht="20.25" customHeight="1">
      <c r="A1046" s="37"/>
      <c r="B1046" s="37"/>
      <c r="C1046" s="37"/>
      <c r="D1046" s="37"/>
      <c r="I1046" s="37"/>
    </row>
    <row r="1047" spans="1:9" ht="20.25" customHeight="1">
      <c r="A1047" s="37"/>
      <c r="B1047" s="37"/>
      <c r="C1047" s="37"/>
      <c r="D1047" s="37"/>
      <c r="I1047" s="37"/>
    </row>
    <row r="1048" spans="1:9" ht="20.25" customHeight="1">
      <c r="A1048" s="37"/>
      <c r="B1048" s="37"/>
      <c r="C1048" s="37"/>
      <c r="D1048" s="37"/>
      <c r="I1048" s="37"/>
    </row>
    <row r="1049" spans="1:9" ht="20.25" customHeight="1">
      <c r="A1049" s="37"/>
      <c r="B1049" s="37"/>
      <c r="C1049" s="37"/>
      <c r="D1049" s="37"/>
      <c r="I1049" s="37"/>
    </row>
    <row r="1050" spans="1:9" ht="20.25" customHeight="1">
      <c r="A1050" s="37"/>
      <c r="B1050" s="37"/>
      <c r="C1050" s="37"/>
      <c r="D1050" s="37"/>
      <c r="I1050" s="37"/>
    </row>
    <row r="1051" spans="1:9" ht="20.25" customHeight="1">
      <c r="A1051" s="37"/>
      <c r="B1051" s="37"/>
      <c r="C1051" s="37"/>
      <c r="D1051" s="37"/>
      <c r="I1051" s="37"/>
    </row>
    <row r="1052" spans="1:9" ht="20.25" customHeight="1">
      <c r="A1052" s="37"/>
      <c r="B1052" s="37"/>
      <c r="C1052" s="37"/>
      <c r="D1052" s="37"/>
      <c r="I1052" s="37"/>
    </row>
    <row r="1053" spans="1:9" ht="20.25" customHeight="1">
      <c r="A1053" s="37"/>
      <c r="B1053" s="37"/>
      <c r="C1053" s="37"/>
      <c r="D1053" s="37"/>
      <c r="I1053" s="37"/>
    </row>
    <row r="1054" spans="1:9" ht="20.25" customHeight="1">
      <c r="A1054" s="37"/>
      <c r="B1054" s="37"/>
      <c r="C1054" s="37"/>
      <c r="D1054" s="37"/>
      <c r="I1054" s="37"/>
    </row>
    <row r="1055" spans="1:9" ht="20.25" customHeight="1">
      <c r="A1055" s="37"/>
      <c r="B1055" s="37"/>
      <c r="C1055" s="37"/>
      <c r="D1055" s="37"/>
      <c r="I1055" s="37"/>
    </row>
    <row r="1056" spans="1:9" ht="20.25" customHeight="1">
      <c r="A1056" s="37"/>
      <c r="B1056" s="37"/>
      <c r="C1056" s="37"/>
      <c r="D1056" s="37"/>
      <c r="I1056" s="37"/>
    </row>
    <row r="1057" spans="1:9" ht="20.25" customHeight="1">
      <c r="A1057" s="37"/>
      <c r="B1057" s="37"/>
      <c r="C1057" s="37"/>
      <c r="D1057" s="37"/>
      <c r="I1057" s="37"/>
    </row>
    <row r="1058" spans="1:9" ht="20.25" customHeight="1">
      <c r="A1058" s="37"/>
      <c r="B1058" s="37"/>
      <c r="C1058" s="37"/>
      <c r="D1058" s="37"/>
      <c r="I1058" s="37"/>
    </row>
    <row r="1059" spans="1:9" ht="20.25" customHeight="1">
      <c r="A1059" s="37"/>
      <c r="B1059" s="37"/>
      <c r="C1059" s="37"/>
      <c r="D1059" s="37"/>
      <c r="I1059" s="37"/>
    </row>
    <row r="1060" spans="1:9" ht="20.25" customHeight="1">
      <c r="A1060" s="37"/>
      <c r="B1060" s="37"/>
      <c r="C1060" s="37"/>
      <c r="D1060" s="37"/>
      <c r="I1060" s="37"/>
    </row>
    <row r="1061" spans="1:9" ht="20.25" customHeight="1">
      <c r="A1061" s="37"/>
      <c r="B1061" s="37"/>
      <c r="C1061" s="37"/>
      <c r="D1061" s="37"/>
      <c r="I1061" s="37"/>
    </row>
    <row r="1062" spans="1:9" ht="20.25" customHeight="1">
      <c r="A1062" s="37"/>
      <c r="B1062" s="37"/>
      <c r="C1062" s="37"/>
      <c r="D1062" s="37"/>
      <c r="I1062" s="37"/>
    </row>
    <row r="1063" spans="1:9" ht="20.25" customHeight="1">
      <c r="A1063" s="37"/>
      <c r="B1063" s="37"/>
      <c r="C1063" s="37"/>
      <c r="D1063" s="37"/>
      <c r="I1063" s="37"/>
    </row>
    <row r="1064" spans="1:9" ht="20.25" customHeight="1">
      <c r="A1064" s="37"/>
      <c r="B1064" s="37"/>
      <c r="C1064" s="37"/>
      <c r="D1064" s="37"/>
      <c r="I1064" s="37"/>
    </row>
    <row r="1065" spans="1:9" ht="20.25" customHeight="1">
      <c r="A1065" s="37"/>
      <c r="B1065" s="37"/>
      <c r="C1065" s="37"/>
      <c r="D1065" s="37"/>
      <c r="I1065" s="37"/>
    </row>
    <row r="1066" spans="1:9" ht="20.25" customHeight="1">
      <c r="A1066" s="37"/>
      <c r="B1066" s="37"/>
      <c r="C1066" s="37"/>
      <c r="D1066" s="37"/>
      <c r="I1066" s="37"/>
    </row>
    <row r="1067" spans="1:9" ht="20.25" customHeight="1">
      <c r="A1067" s="37"/>
      <c r="B1067" s="37"/>
      <c r="C1067" s="37"/>
      <c r="D1067" s="37"/>
      <c r="I1067" s="37"/>
    </row>
    <row r="1068" spans="1:9" ht="20.25" customHeight="1">
      <c r="A1068" s="37"/>
      <c r="B1068" s="37"/>
      <c r="C1068" s="37"/>
      <c r="D1068" s="37"/>
      <c r="I1068" s="37"/>
    </row>
    <row r="1069" spans="1:9" ht="20.25" customHeight="1">
      <c r="A1069" s="37"/>
      <c r="B1069" s="37"/>
      <c r="C1069" s="37"/>
      <c r="D1069" s="37"/>
      <c r="I1069" s="37"/>
    </row>
    <row r="1070" spans="1:9" ht="20.25" customHeight="1">
      <c r="A1070" s="37"/>
      <c r="B1070" s="37"/>
      <c r="C1070" s="37"/>
      <c r="D1070" s="37"/>
      <c r="I1070" s="37"/>
    </row>
    <row r="1071" spans="1:9" ht="20.25" customHeight="1">
      <c r="A1071" s="37"/>
      <c r="B1071" s="37"/>
      <c r="C1071" s="37"/>
      <c r="D1071" s="37"/>
      <c r="I1071" s="37"/>
    </row>
    <row r="1072" spans="1:9" ht="20.25" customHeight="1">
      <c r="A1072" s="37"/>
      <c r="B1072" s="37"/>
      <c r="C1072" s="37"/>
      <c r="D1072" s="37"/>
      <c r="I1072" s="37"/>
    </row>
    <row r="1073" spans="1:9" ht="20.25" customHeight="1">
      <c r="A1073" s="37"/>
      <c r="B1073" s="37"/>
      <c r="C1073" s="37"/>
      <c r="D1073" s="37"/>
      <c r="I1073" s="37"/>
    </row>
    <row r="1074" spans="1:9" ht="20.25" customHeight="1">
      <c r="A1074" s="37"/>
      <c r="B1074" s="37"/>
      <c r="C1074" s="37"/>
      <c r="D1074" s="37"/>
      <c r="I1074" s="37"/>
    </row>
    <row r="1075" spans="1:9" ht="20.25" customHeight="1">
      <c r="A1075" s="37"/>
      <c r="B1075" s="37"/>
      <c r="C1075" s="37"/>
      <c r="D1075" s="37"/>
      <c r="I1075" s="37"/>
    </row>
    <row r="1076" spans="1:9" ht="20.25" customHeight="1">
      <c r="A1076" s="37"/>
      <c r="B1076" s="37"/>
      <c r="C1076" s="37"/>
      <c r="D1076" s="37"/>
      <c r="I1076" s="37"/>
    </row>
    <row r="1077" spans="1:9" ht="20.25" customHeight="1">
      <c r="A1077" s="37"/>
      <c r="B1077" s="37"/>
      <c r="C1077" s="37"/>
      <c r="D1077" s="37"/>
      <c r="I1077" s="37"/>
    </row>
    <row r="1078" spans="1:9" ht="20.25" customHeight="1">
      <c r="A1078" s="37"/>
      <c r="B1078" s="37"/>
      <c r="C1078" s="37"/>
      <c r="D1078" s="37"/>
      <c r="I1078" s="37"/>
    </row>
    <row r="1079" spans="1:9" ht="20.25" customHeight="1">
      <c r="A1079" s="37"/>
      <c r="B1079" s="37"/>
      <c r="C1079" s="37"/>
      <c r="D1079" s="37"/>
      <c r="I1079" s="37"/>
    </row>
    <row r="1080" spans="1:9" ht="20.25" customHeight="1">
      <c r="A1080" s="37"/>
      <c r="B1080" s="37"/>
      <c r="C1080" s="37"/>
      <c r="D1080" s="37"/>
      <c r="I1080" s="37"/>
    </row>
    <row r="1081" spans="1:9" ht="20.25" customHeight="1">
      <c r="A1081" s="37"/>
      <c r="B1081" s="37"/>
      <c r="C1081" s="37"/>
      <c r="D1081" s="37"/>
      <c r="I1081" s="37"/>
    </row>
    <row r="1082" spans="1:9" ht="20.25" customHeight="1">
      <c r="A1082" s="37"/>
      <c r="B1082" s="37"/>
      <c r="C1082" s="37"/>
      <c r="D1082" s="37"/>
      <c r="I1082" s="37"/>
    </row>
    <row r="1083" spans="1:9" ht="20.25" customHeight="1">
      <c r="A1083" s="37"/>
      <c r="B1083" s="37"/>
      <c r="C1083" s="37"/>
      <c r="D1083" s="37"/>
      <c r="I1083" s="37"/>
    </row>
    <row r="1084" spans="1:9" ht="20.25" customHeight="1">
      <c r="A1084" s="37"/>
      <c r="B1084" s="37"/>
      <c r="C1084" s="37"/>
      <c r="D1084" s="37"/>
      <c r="I1084" s="37"/>
    </row>
    <row r="1085" spans="1:9" ht="20.25" customHeight="1">
      <c r="A1085" s="37"/>
      <c r="B1085" s="37"/>
      <c r="C1085" s="37"/>
      <c r="D1085" s="37"/>
      <c r="I1085" s="37"/>
    </row>
    <row r="1086" spans="1:9" ht="20.25" customHeight="1">
      <c r="A1086" s="37"/>
      <c r="B1086" s="37"/>
      <c r="C1086" s="37"/>
      <c r="D1086" s="37"/>
      <c r="I1086" s="37"/>
    </row>
    <row r="1087" spans="1:9" ht="20.25" customHeight="1">
      <c r="A1087" s="37"/>
      <c r="B1087" s="37"/>
      <c r="C1087" s="37"/>
      <c r="D1087" s="37"/>
      <c r="I1087" s="37"/>
    </row>
    <row r="1088" spans="1:9" ht="20.25" customHeight="1">
      <c r="A1088" s="37"/>
      <c r="B1088" s="37"/>
      <c r="C1088" s="37"/>
      <c r="D1088" s="37"/>
      <c r="I1088" s="37"/>
    </row>
    <row r="1089" spans="1:9" ht="20.25" customHeight="1">
      <c r="A1089" s="37"/>
      <c r="B1089" s="37"/>
      <c r="C1089" s="37"/>
      <c r="D1089" s="37"/>
      <c r="I1089" s="37"/>
    </row>
    <row r="1090" spans="1:9" ht="20.25" customHeight="1">
      <c r="A1090" s="37"/>
      <c r="B1090" s="37"/>
      <c r="C1090" s="37"/>
      <c r="D1090" s="37"/>
      <c r="I1090" s="37"/>
    </row>
    <row r="1091" spans="1:9" ht="20.25" customHeight="1">
      <c r="A1091" s="37"/>
      <c r="B1091" s="37"/>
      <c r="C1091" s="37"/>
      <c r="D1091" s="37"/>
      <c r="I1091" s="37"/>
    </row>
    <row r="1092" spans="1:9" ht="20.25" customHeight="1">
      <c r="A1092" s="37"/>
      <c r="B1092" s="37"/>
      <c r="C1092" s="37"/>
      <c r="D1092" s="37"/>
      <c r="I1092" s="37"/>
    </row>
    <row r="1093" spans="1:9" ht="20.25" customHeight="1">
      <c r="A1093" s="37"/>
      <c r="B1093" s="37"/>
      <c r="C1093" s="37"/>
      <c r="D1093" s="37"/>
      <c r="I1093" s="37"/>
    </row>
    <row r="1094" spans="1:9" ht="20.25" customHeight="1">
      <c r="A1094" s="37"/>
      <c r="B1094" s="37"/>
      <c r="C1094" s="37"/>
      <c r="D1094" s="37"/>
      <c r="I1094" s="37"/>
    </row>
    <row r="1095" spans="1:9" ht="20.25" customHeight="1">
      <c r="A1095" s="37"/>
      <c r="B1095" s="37"/>
      <c r="C1095" s="37"/>
      <c r="D1095" s="37"/>
      <c r="I1095" s="37"/>
    </row>
    <row r="1096" spans="1:9" ht="20.25" customHeight="1">
      <c r="A1096" s="37"/>
      <c r="B1096" s="37"/>
      <c r="C1096" s="37"/>
      <c r="D1096" s="37"/>
      <c r="I1096" s="37"/>
    </row>
    <row r="1097" spans="1:9" ht="20.25" customHeight="1">
      <c r="A1097" s="37"/>
      <c r="B1097" s="37"/>
      <c r="C1097" s="37"/>
      <c r="D1097" s="37"/>
      <c r="I1097" s="37"/>
    </row>
    <row r="1098" spans="1:9" ht="20.25" customHeight="1">
      <c r="A1098" s="37"/>
      <c r="B1098" s="37"/>
      <c r="C1098" s="37"/>
      <c r="D1098" s="37"/>
      <c r="I1098" s="37"/>
    </row>
    <row r="1099" spans="1:9" ht="20.25" customHeight="1">
      <c r="A1099" s="37"/>
      <c r="B1099" s="37"/>
      <c r="C1099" s="37"/>
      <c r="D1099" s="37"/>
      <c r="I1099" s="37"/>
    </row>
    <row r="1100" spans="1:9" ht="20.25" customHeight="1">
      <c r="A1100" s="37"/>
      <c r="B1100" s="37"/>
      <c r="C1100" s="37"/>
      <c r="D1100" s="37"/>
      <c r="I1100" s="37"/>
    </row>
    <row r="1101" spans="1:9" ht="20.25" customHeight="1">
      <c r="A1101" s="37"/>
      <c r="B1101" s="37"/>
      <c r="C1101" s="37"/>
      <c r="D1101" s="37"/>
      <c r="I1101" s="37"/>
    </row>
    <row r="1102" spans="1:9" ht="20.25" customHeight="1">
      <c r="A1102" s="37"/>
      <c r="B1102" s="37"/>
      <c r="C1102" s="37"/>
      <c r="D1102" s="37"/>
      <c r="I1102" s="37"/>
    </row>
    <row r="1103" spans="1:9" ht="20.25" customHeight="1">
      <c r="A1103" s="37"/>
      <c r="B1103" s="37"/>
      <c r="C1103" s="37"/>
      <c r="D1103" s="37"/>
      <c r="I1103" s="37"/>
    </row>
    <row r="1104" spans="1:9" ht="20.25" customHeight="1">
      <c r="A1104" s="37"/>
      <c r="B1104" s="37"/>
      <c r="C1104" s="37"/>
      <c r="D1104" s="37"/>
      <c r="I1104" s="37"/>
    </row>
    <row r="1105" spans="1:9" ht="20.25" customHeight="1">
      <c r="A1105" s="37"/>
      <c r="B1105" s="37"/>
      <c r="C1105" s="37"/>
      <c r="D1105" s="37"/>
      <c r="I1105" s="37"/>
    </row>
    <row r="1106" spans="1:9" ht="20.25" customHeight="1">
      <c r="A1106" s="37"/>
      <c r="B1106" s="37"/>
      <c r="C1106" s="37"/>
      <c r="D1106" s="37"/>
      <c r="I1106" s="37"/>
    </row>
    <row r="1107" spans="1:9" ht="20.25" customHeight="1">
      <c r="A1107" s="37"/>
      <c r="B1107" s="37"/>
      <c r="C1107" s="37"/>
      <c r="D1107" s="37"/>
      <c r="I1107" s="37"/>
    </row>
    <row r="1108" spans="1:9" ht="20.25" customHeight="1">
      <c r="A1108" s="37"/>
      <c r="B1108" s="37"/>
      <c r="C1108" s="37"/>
      <c r="D1108" s="37"/>
      <c r="I1108" s="37"/>
    </row>
    <row r="1109" spans="1:9" ht="20.25" customHeight="1">
      <c r="A1109" s="37"/>
      <c r="B1109" s="37"/>
      <c r="C1109" s="37"/>
      <c r="D1109" s="37"/>
      <c r="I1109" s="37"/>
    </row>
    <row r="1110" spans="1:9" ht="20.25" customHeight="1">
      <c r="A1110" s="37"/>
      <c r="B1110" s="37"/>
      <c r="C1110" s="37"/>
      <c r="D1110" s="37"/>
      <c r="I1110" s="37"/>
    </row>
    <row r="1111" spans="1:9" ht="20.25" customHeight="1">
      <c r="A1111" s="37"/>
      <c r="B1111" s="37"/>
      <c r="C1111" s="37"/>
      <c r="D1111" s="37"/>
      <c r="I1111" s="37"/>
    </row>
    <row r="1112" spans="1:9" ht="20.25" customHeight="1">
      <c r="A1112" s="37"/>
      <c r="B1112" s="37"/>
      <c r="C1112" s="37"/>
      <c r="D1112" s="37"/>
      <c r="I1112" s="37"/>
    </row>
    <row r="1113" spans="1:9" ht="20.25" customHeight="1">
      <c r="A1113" s="37"/>
      <c r="B1113" s="37"/>
      <c r="C1113" s="37"/>
      <c r="D1113" s="37"/>
      <c r="I1113" s="37"/>
    </row>
    <row r="1114" spans="1:9" ht="20.25" customHeight="1">
      <c r="A1114" s="37"/>
      <c r="B1114" s="37"/>
      <c r="C1114" s="37"/>
      <c r="D1114" s="37"/>
      <c r="I1114" s="37"/>
    </row>
    <row r="1115" spans="1:9" ht="20.25" customHeight="1">
      <c r="A1115" s="37"/>
      <c r="B1115" s="37"/>
      <c r="C1115" s="37"/>
      <c r="D1115" s="37"/>
      <c r="I1115" s="37"/>
    </row>
    <row r="1116" spans="1:9" ht="20.25" customHeight="1">
      <c r="A1116" s="37"/>
      <c r="B1116" s="37"/>
      <c r="C1116" s="37"/>
      <c r="D1116" s="37"/>
      <c r="I1116" s="37"/>
    </row>
    <row r="1117" spans="1:9" ht="20.25" customHeight="1">
      <c r="A1117" s="37"/>
      <c r="B1117" s="37"/>
      <c r="C1117" s="37"/>
      <c r="D1117" s="37"/>
      <c r="I1117" s="37"/>
    </row>
    <row r="1118" spans="1:9" ht="20.25" customHeight="1">
      <c r="A1118" s="37"/>
      <c r="B1118" s="37"/>
      <c r="C1118" s="37"/>
      <c r="D1118" s="37"/>
      <c r="I1118" s="37"/>
    </row>
    <row r="1119" spans="1:9" ht="20.25" customHeight="1">
      <c r="A1119" s="37"/>
      <c r="B1119" s="37"/>
      <c r="C1119" s="37"/>
      <c r="D1119" s="37"/>
      <c r="I1119" s="37"/>
    </row>
    <row r="1120" spans="1:9" ht="20.25" customHeight="1">
      <c r="A1120" s="37"/>
      <c r="B1120" s="37"/>
      <c r="C1120" s="37"/>
      <c r="D1120" s="37"/>
      <c r="I1120" s="37"/>
    </row>
    <row r="1121" spans="1:9" ht="20.25" customHeight="1">
      <c r="A1121" s="37"/>
      <c r="B1121" s="37"/>
      <c r="C1121" s="37"/>
      <c r="D1121" s="37"/>
      <c r="I1121" s="37"/>
    </row>
    <row r="1122" spans="1:9" ht="20.25" customHeight="1">
      <c r="A1122" s="37"/>
      <c r="B1122" s="37"/>
      <c r="C1122" s="37"/>
      <c r="D1122" s="37"/>
      <c r="I1122" s="37"/>
    </row>
    <row r="1123" spans="1:9" ht="20.25" customHeight="1">
      <c r="A1123" s="37"/>
      <c r="B1123" s="37"/>
      <c r="C1123" s="37"/>
      <c r="D1123" s="37"/>
      <c r="I1123" s="37"/>
    </row>
    <row r="1124" spans="1:9" ht="20.25" customHeight="1">
      <c r="A1124" s="37"/>
      <c r="B1124" s="37"/>
      <c r="C1124" s="37"/>
      <c r="D1124" s="37"/>
      <c r="I1124" s="37"/>
    </row>
    <row r="1125" spans="1:9" ht="20.25" customHeight="1">
      <c r="A1125" s="37"/>
      <c r="B1125" s="37"/>
      <c r="C1125" s="37"/>
      <c r="D1125" s="37"/>
      <c r="I1125" s="37"/>
    </row>
    <row r="1126" spans="1:9" ht="20.25" customHeight="1">
      <c r="A1126" s="37"/>
      <c r="B1126" s="37"/>
      <c r="C1126" s="37"/>
      <c r="D1126" s="37"/>
      <c r="I1126" s="37"/>
    </row>
    <row r="1127" spans="1:9" ht="20.25" customHeight="1">
      <c r="A1127" s="37"/>
      <c r="B1127" s="37"/>
      <c r="C1127" s="37"/>
      <c r="D1127" s="37"/>
      <c r="I1127" s="37"/>
    </row>
    <row r="1128" spans="1:9" ht="20.25" customHeight="1">
      <c r="A1128" s="37"/>
      <c r="B1128" s="37"/>
      <c r="C1128" s="37"/>
      <c r="D1128" s="37"/>
      <c r="I1128" s="37"/>
    </row>
    <row r="1129" spans="1:9" ht="20.25" customHeight="1">
      <c r="A1129" s="37"/>
      <c r="B1129" s="37"/>
      <c r="C1129" s="37"/>
      <c r="D1129" s="37"/>
      <c r="I1129" s="37"/>
    </row>
    <row r="1130" spans="1:9" ht="20.25" customHeight="1">
      <c r="A1130" s="37"/>
      <c r="B1130" s="37"/>
      <c r="C1130" s="37"/>
      <c r="D1130" s="37"/>
      <c r="I1130" s="37"/>
    </row>
    <row r="1131" spans="1:9" ht="20.25" customHeight="1">
      <c r="A1131" s="37"/>
      <c r="B1131" s="37"/>
      <c r="C1131" s="37"/>
      <c r="D1131" s="37"/>
      <c r="I1131" s="37"/>
    </row>
    <row r="1132" spans="1:9" ht="20.25" customHeight="1">
      <c r="A1132" s="37"/>
      <c r="B1132" s="37"/>
      <c r="C1132" s="37"/>
      <c r="D1132" s="37"/>
      <c r="I1132" s="37"/>
    </row>
    <row r="1133" spans="1:9" ht="20.25" customHeight="1">
      <c r="A1133" s="37"/>
      <c r="B1133" s="37"/>
      <c r="C1133" s="37"/>
      <c r="D1133" s="37"/>
      <c r="I1133" s="37"/>
    </row>
    <row r="1134" spans="1:9" ht="20.25" customHeight="1">
      <c r="A1134" s="37"/>
      <c r="B1134" s="37"/>
      <c r="C1134" s="37"/>
      <c r="D1134" s="37"/>
      <c r="I1134" s="37"/>
    </row>
    <row r="1135" spans="1:9" ht="20.25" customHeight="1">
      <c r="A1135" s="37"/>
      <c r="B1135" s="37"/>
      <c r="C1135" s="37"/>
      <c r="D1135" s="37"/>
      <c r="I1135" s="37"/>
    </row>
    <row r="1136" spans="1:9" ht="20.25" customHeight="1">
      <c r="A1136" s="37"/>
      <c r="B1136" s="37"/>
      <c r="C1136" s="37"/>
      <c r="D1136" s="37"/>
      <c r="I1136" s="37"/>
    </row>
    <row r="1137" spans="1:9" ht="20.25" customHeight="1">
      <c r="A1137" s="37"/>
      <c r="B1137" s="37"/>
      <c r="C1137" s="37"/>
      <c r="D1137" s="37"/>
      <c r="I1137" s="37"/>
    </row>
    <row r="1138" spans="1:9" ht="20.25" customHeight="1">
      <c r="A1138" s="37"/>
      <c r="B1138" s="37"/>
      <c r="C1138" s="37"/>
      <c r="D1138" s="37"/>
      <c r="I1138" s="37"/>
    </row>
    <row r="1139" spans="1:9" ht="20.25" customHeight="1">
      <c r="A1139" s="37"/>
      <c r="B1139" s="37"/>
      <c r="C1139" s="37"/>
      <c r="D1139" s="37"/>
      <c r="I1139" s="37"/>
    </row>
    <row r="1140" spans="1:9" ht="20.25" customHeight="1">
      <c r="A1140" s="37"/>
      <c r="B1140" s="37"/>
      <c r="C1140" s="37"/>
      <c r="D1140" s="37"/>
      <c r="I1140" s="37"/>
    </row>
    <row r="1141" spans="1:9" ht="20.25" customHeight="1">
      <c r="A1141" s="37"/>
      <c r="B1141" s="37"/>
      <c r="C1141" s="37"/>
      <c r="D1141" s="37"/>
      <c r="I1141" s="37"/>
    </row>
    <row r="1142" spans="1:9" ht="20.25" customHeight="1">
      <c r="A1142" s="37"/>
      <c r="B1142" s="37"/>
      <c r="C1142" s="37"/>
      <c r="D1142" s="37"/>
      <c r="I1142" s="37"/>
    </row>
    <row r="1143" spans="1:9" ht="20.25" customHeight="1">
      <c r="A1143" s="37"/>
      <c r="B1143" s="37"/>
      <c r="C1143" s="37"/>
      <c r="D1143" s="37"/>
      <c r="I1143" s="37"/>
    </row>
    <row r="1144" spans="1:9" ht="20.25" customHeight="1">
      <c r="A1144" s="37"/>
      <c r="B1144" s="37"/>
      <c r="C1144" s="37"/>
      <c r="D1144" s="37"/>
      <c r="I1144" s="37"/>
    </row>
    <row r="1145" spans="1:9" ht="20.25" customHeight="1">
      <c r="A1145" s="37"/>
      <c r="B1145" s="37"/>
      <c r="C1145" s="37"/>
      <c r="D1145" s="37"/>
      <c r="I1145" s="37"/>
    </row>
    <row r="1146" spans="1:9" ht="20.25" customHeight="1">
      <c r="A1146" s="37"/>
      <c r="B1146" s="37"/>
      <c r="C1146" s="37"/>
      <c r="D1146" s="37"/>
      <c r="I1146" s="37"/>
    </row>
    <row r="1147" spans="1:9" ht="20.25" customHeight="1">
      <c r="A1147" s="37"/>
      <c r="B1147" s="37"/>
      <c r="C1147" s="37"/>
      <c r="D1147" s="37"/>
      <c r="I1147" s="37"/>
    </row>
    <row r="1148" spans="1:9" ht="20.25" customHeight="1">
      <c r="A1148" s="37"/>
      <c r="B1148" s="37"/>
      <c r="C1148" s="37"/>
      <c r="D1148" s="37"/>
      <c r="I1148" s="37"/>
    </row>
    <row r="1149" spans="1:9" ht="20.25" customHeight="1">
      <c r="A1149" s="37"/>
      <c r="B1149" s="37"/>
      <c r="C1149" s="37"/>
      <c r="D1149" s="37"/>
      <c r="I1149" s="37"/>
    </row>
    <row r="1150" spans="1:9" ht="20.25" customHeight="1">
      <c r="A1150" s="37"/>
      <c r="B1150" s="37"/>
      <c r="C1150" s="37"/>
      <c r="D1150" s="37"/>
      <c r="I1150" s="37"/>
    </row>
    <row r="1151" spans="1:9" ht="20.25" customHeight="1">
      <c r="A1151" s="37"/>
      <c r="B1151" s="37"/>
      <c r="C1151" s="37"/>
      <c r="D1151" s="37"/>
      <c r="I1151" s="37"/>
    </row>
    <row r="1152" spans="1:9" ht="20.25" customHeight="1">
      <c r="A1152" s="37"/>
      <c r="B1152" s="37"/>
      <c r="C1152" s="37"/>
      <c r="D1152" s="37"/>
      <c r="I1152" s="37"/>
    </row>
    <row r="1153" spans="1:9" ht="20.25" customHeight="1">
      <c r="A1153" s="37"/>
      <c r="B1153" s="37"/>
      <c r="C1153" s="37"/>
      <c r="D1153" s="37"/>
      <c r="I1153" s="37"/>
    </row>
    <row r="1154" spans="1:9" ht="20.25" customHeight="1">
      <c r="A1154" s="37"/>
      <c r="B1154" s="37"/>
      <c r="C1154" s="37"/>
      <c r="D1154" s="37"/>
      <c r="I1154" s="37"/>
    </row>
    <row r="1155" spans="1:9" ht="20.25" customHeight="1">
      <c r="A1155" s="37"/>
      <c r="B1155" s="37"/>
      <c r="C1155" s="37"/>
      <c r="D1155" s="37"/>
      <c r="I1155" s="37"/>
    </row>
    <row r="1156" spans="1:9" ht="20.25" customHeight="1">
      <c r="A1156" s="37"/>
      <c r="B1156" s="37"/>
      <c r="C1156" s="37"/>
      <c r="D1156" s="37"/>
      <c r="I1156" s="37"/>
    </row>
    <row r="1157" spans="1:9" ht="20.25" customHeight="1">
      <c r="A1157" s="37"/>
      <c r="B1157" s="37"/>
      <c r="C1157" s="37"/>
      <c r="D1157" s="37"/>
      <c r="I1157" s="37"/>
    </row>
    <row r="1158" spans="1:9" ht="20.25" customHeight="1">
      <c r="A1158" s="37"/>
      <c r="B1158" s="37"/>
      <c r="C1158" s="37"/>
      <c r="D1158" s="37"/>
      <c r="I1158" s="37"/>
    </row>
    <row r="1159" spans="1:9" ht="20.25" customHeight="1">
      <c r="A1159" s="37"/>
      <c r="B1159" s="37"/>
      <c r="C1159" s="37"/>
      <c r="D1159" s="37"/>
      <c r="I1159" s="37"/>
    </row>
    <row r="1160" spans="1:9" ht="20.25" customHeight="1">
      <c r="A1160" s="37"/>
      <c r="B1160" s="37"/>
      <c r="C1160" s="37"/>
      <c r="D1160" s="37"/>
      <c r="I1160" s="37"/>
    </row>
    <row r="1161" spans="1:9" ht="20.25" customHeight="1">
      <c r="A1161" s="37"/>
      <c r="B1161" s="37"/>
      <c r="C1161" s="37"/>
      <c r="D1161" s="37"/>
      <c r="I1161" s="37"/>
    </row>
    <row r="1162" spans="1:9" ht="20.25" customHeight="1">
      <c r="A1162" s="37"/>
      <c r="B1162" s="37"/>
      <c r="C1162" s="37"/>
      <c r="D1162" s="37"/>
      <c r="I1162" s="37"/>
    </row>
    <row r="1163" spans="1:9" ht="20.25" customHeight="1">
      <c r="A1163" s="37"/>
      <c r="B1163" s="37"/>
      <c r="C1163" s="37"/>
      <c r="D1163" s="37"/>
      <c r="I1163" s="37"/>
    </row>
    <row r="1164" spans="1:9" ht="20.25" customHeight="1">
      <c r="A1164" s="37"/>
      <c r="B1164" s="37"/>
      <c r="C1164" s="37"/>
      <c r="D1164" s="37"/>
      <c r="I1164" s="37"/>
    </row>
    <row r="1165" spans="1:9" ht="20.25" customHeight="1">
      <c r="A1165" s="37"/>
      <c r="B1165" s="37"/>
      <c r="C1165" s="37"/>
      <c r="D1165" s="37"/>
      <c r="I1165" s="37"/>
    </row>
    <row r="1166" spans="1:9" ht="20.25" customHeight="1">
      <c r="A1166" s="37"/>
      <c r="B1166" s="37"/>
      <c r="C1166" s="37"/>
      <c r="D1166" s="37"/>
      <c r="I1166" s="37"/>
    </row>
    <row r="1167" spans="1:9" ht="20.25" customHeight="1">
      <c r="A1167" s="37"/>
      <c r="B1167" s="37"/>
      <c r="C1167" s="37"/>
      <c r="D1167" s="37"/>
      <c r="I1167" s="37"/>
    </row>
    <row r="1168" spans="1:9" ht="20.25" customHeight="1">
      <c r="A1168" s="37"/>
      <c r="B1168" s="37"/>
      <c r="C1168" s="37"/>
      <c r="D1168" s="37"/>
      <c r="I1168" s="37"/>
    </row>
    <row r="1169" spans="1:9" ht="20.25" customHeight="1">
      <c r="A1169" s="37"/>
      <c r="B1169" s="37"/>
      <c r="C1169" s="37"/>
      <c r="D1169" s="37"/>
      <c r="I1169" s="37"/>
    </row>
    <row r="1170" spans="1:9" ht="20.25" customHeight="1">
      <c r="A1170" s="37"/>
      <c r="B1170" s="37"/>
      <c r="C1170" s="37"/>
      <c r="D1170" s="37"/>
      <c r="I1170" s="37"/>
    </row>
    <row r="1171" spans="1:9" ht="20.25" customHeight="1">
      <c r="A1171" s="37"/>
      <c r="B1171" s="37"/>
      <c r="C1171" s="37"/>
      <c r="D1171" s="37"/>
      <c r="I1171" s="37"/>
    </row>
    <row r="1172" spans="1:9" ht="20.25" customHeight="1">
      <c r="A1172" s="37"/>
      <c r="B1172" s="37"/>
      <c r="C1172" s="37"/>
      <c r="D1172" s="37"/>
      <c r="I1172" s="37"/>
    </row>
    <row r="1173" spans="1:9" ht="20.25" customHeight="1">
      <c r="A1173" s="37"/>
      <c r="B1173" s="37"/>
      <c r="C1173" s="37"/>
      <c r="D1173" s="37"/>
      <c r="I1173" s="37"/>
    </row>
    <row r="1174" spans="1:9" ht="20.25" customHeight="1">
      <c r="A1174" s="37"/>
      <c r="B1174" s="37"/>
      <c r="C1174" s="37"/>
      <c r="D1174" s="37"/>
      <c r="I1174" s="37"/>
    </row>
    <row r="1175" spans="1:9" ht="20.25" customHeight="1">
      <c r="A1175" s="37"/>
      <c r="B1175" s="37"/>
      <c r="C1175" s="37"/>
      <c r="D1175" s="37"/>
      <c r="I1175" s="37"/>
    </row>
    <row r="1176" spans="1:9" ht="20.25" customHeight="1">
      <c r="A1176" s="37"/>
      <c r="B1176" s="37"/>
      <c r="C1176" s="37"/>
      <c r="D1176" s="37"/>
      <c r="I1176" s="37"/>
    </row>
    <row r="1177" spans="1:9" ht="20.25" customHeight="1">
      <c r="A1177" s="37"/>
      <c r="B1177" s="37"/>
      <c r="C1177" s="37"/>
      <c r="D1177" s="37"/>
      <c r="I1177" s="37"/>
    </row>
    <row r="1178" spans="1:9" ht="20.25" customHeight="1">
      <c r="A1178" s="37"/>
      <c r="B1178" s="37"/>
      <c r="C1178" s="37"/>
      <c r="D1178" s="37"/>
      <c r="I1178" s="37"/>
    </row>
    <row r="1179" spans="1:9" ht="20.25" customHeight="1">
      <c r="A1179" s="37"/>
      <c r="B1179" s="37"/>
      <c r="C1179" s="37"/>
      <c r="D1179" s="37"/>
      <c r="I1179" s="37"/>
    </row>
    <row r="1180" spans="1:9" ht="20.25" customHeight="1">
      <c r="A1180" s="37"/>
      <c r="B1180" s="37"/>
      <c r="C1180" s="37"/>
      <c r="D1180" s="37"/>
      <c r="I1180" s="37"/>
    </row>
    <row r="1181" spans="1:9" ht="20.25" customHeight="1">
      <c r="A1181" s="37"/>
      <c r="B1181" s="37"/>
      <c r="C1181" s="37"/>
      <c r="D1181" s="37"/>
      <c r="I1181" s="37"/>
    </row>
    <row r="1182" spans="1:9" ht="20.25" customHeight="1">
      <c r="A1182" s="37"/>
      <c r="B1182" s="37"/>
      <c r="C1182" s="37"/>
      <c r="D1182" s="37"/>
      <c r="I1182" s="37"/>
    </row>
    <row r="1183" spans="1:9" ht="20.25" customHeight="1">
      <c r="A1183" s="37"/>
      <c r="B1183" s="37"/>
      <c r="C1183" s="37"/>
      <c r="D1183" s="37"/>
      <c r="I1183" s="37"/>
    </row>
    <row r="1184" spans="1:9" ht="20.25" customHeight="1">
      <c r="A1184" s="37"/>
      <c r="B1184" s="37"/>
      <c r="C1184" s="37"/>
      <c r="D1184" s="37"/>
      <c r="I1184" s="37"/>
    </row>
    <row r="1185" spans="1:9" ht="20.25" customHeight="1">
      <c r="A1185" s="37"/>
      <c r="B1185" s="37"/>
      <c r="C1185" s="37"/>
      <c r="D1185" s="37"/>
      <c r="I1185" s="37"/>
    </row>
    <row r="1186" spans="1:9" ht="20.25" customHeight="1">
      <c r="A1186" s="37"/>
      <c r="B1186" s="37"/>
      <c r="C1186" s="37"/>
      <c r="D1186" s="37"/>
      <c r="I1186" s="37"/>
    </row>
    <row r="1187" spans="1:9" ht="20.25" customHeight="1">
      <c r="A1187" s="37"/>
      <c r="B1187" s="37"/>
      <c r="C1187" s="37"/>
      <c r="D1187" s="37"/>
      <c r="I1187" s="37"/>
    </row>
    <row r="1188" spans="1:9" ht="20.25" customHeight="1">
      <c r="A1188" s="37"/>
      <c r="B1188" s="37"/>
      <c r="C1188" s="37"/>
      <c r="D1188" s="37"/>
      <c r="I1188" s="37"/>
    </row>
    <row r="1189" spans="1:9" ht="20.25" customHeight="1">
      <c r="A1189" s="37"/>
      <c r="B1189" s="37"/>
      <c r="C1189" s="37"/>
      <c r="D1189" s="37"/>
      <c r="I1189" s="37"/>
    </row>
    <row r="1190" spans="1:9" ht="20.25" customHeight="1">
      <c r="A1190" s="37"/>
      <c r="B1190" s="37"/>
      <c r="C1190" s="37"/>
      <c r="D1190" s="37"/>
      <c r="I1190" s="37"/>
    </row>
    <row r="1191" spans="1:9" ht="20.25" customHeight="1">
      <c r="A1191" s="37"/>
      <c r="B1191" s="37"/>
      <c r="C1191" s="37"/>
      <c r="D1191" s="37"/>
      <c r="I1191" s="37"/>
    </row>
    <row r="1192" spans="1:9" ht="20.25" customHeight="1">
      <c r="A1192" s="37"/>
      <c r="B1192" s="37"/>
      <c r="C1192" s="37"/>
      <c r="D1192" s="37"/>
      <c r="I1192" s="37"/>
    </row>
    <row r="1193" spans="1:9" ht="20.25" customHeight="1">
      <c r="A1193" s="37"/>
      <c r="B1193" s="37"/>
      <c r="C1193" s="37"/>
      <c r="D1193" s="37"/>
      <c r="I1193" s="37"/>
    </row>
    <row r="1194" spans="1:9" ht="20.25" customHeight="1">
      <c r="A1194" s="37"/>
      <c r="B1194" s="37"/>
      <c r="C1194" s="37"/>
      <c r="D1194" s="37"/>
      <c r="I1194" s="37"/>
    </row>
    <row r="1195" spans="1:9" ht="20.25" customHeight="1">
      <c r="A1195" s="37"/>
      <c r="B1195" s="37"/>
      <c r="C1195" s="37"/>
      <c r="D1195" s="37"/>
      <c r="I1195" s="37"/>
    </row>
    <row r="1196" spans="1:9" ht="20.25" customHeight="1">
      <c r="A1196" s="37"/>
      <c r="B1196" s="37"/>
      <c r="C1196" s="37"/>
      <c r="D1196" s="37"/>
      <c r="I1196" s="37"/>
    </row>
    <row r="1197" spans="1:9" ht="20.25" customHeight="1">
      <c r="A1197" s="37"/>
      <c r="B1197" s="37"/>
      <c r="C1197" s="37"/>
      <c r="D1197" s="37"/>
      <c r="I1197" s="37"/>
    </row>
    <row r="1198" spans="1:9" ht="20.25" customHeight="1">
      <c r="A1198" s="37"/>
      <c r="B1198" s="37"/>
      <c r="C1198" s="37"/>
      <c r="D1198" s="37"/>
      <c r="I1198" s="37"/>
    </row>
    <row r="1199" spans="1:9" ht="20.25" customHeight="1">
      <c r="A1199" s="37"/>
      <c r="B1199" s="37"/>
      <c r="C1199" s="37"/>
      <c r="D1199" s="37"/>
      <c r="I1199" s="37"/>
    </row>
    <row r="1200" spans="1:9" ht="20.25" customHeight="1">
      <c r="A1200" s="37"/>
      <c r="B1200" s="37"/>
      <c r="C1200" s="37"/>
      <c r="D1200" s="37"/>
      <c r="I1200" s="37"/>
    </row>
    <row r="1201" spans="1:9" ht="20.25" customHeight="1">
      <c r="A1201" s="37"/>
      <c r="B1201" s="37"/>
      <c r="C1201" s="37"/>
      <c r="D1201" s="37"/>
      <c r="I1201" s="37"/>
    </row>
    <row r="1202" spans="1:9" ht="20.25" customHeight="1">
      <c r="A1202" s="37"/>
      <c r="B1202" s="37"/>
      <c r="C1202" s="37"/>
      <c r="D1202" s="37"/>
      <c r="I1202" s="37"/>
    </row>
    <row r="1203" spans="1:9" ht="20.25" customHeight="1">
      <c r="A1203" s="37"/>
      <c r="B1203" s="37"/>
      <c r="C1203" s="37"/>
      <c r="D1203" s="37"/>
      <c r="I1203" s="37"/>
    </row>
    <row r="1204" spans="1:9" ht="20.25" customHeight="1">
      <c r="A1204" s="37"/>
      <c r="B1204" s="37"/>
      <c r="C1204" s="37"/>
      <c r="D1204" s="37"/>
      <c r="I1204" s="37"/>
    </row>
    <row r="1205" spans="1:9" ht="20.25" customHeight="1">
      <c r="A1205" s="37"/>
      <c r="B1205" s="37"/>
      <c r="C1205" s="37"/>
      <c r="D1205" s="37"/>
      <c r="I1205" s="37"/>
    </row>
    <row r="1206" spans="1:9" ht="20.25" customHeight="1">
      <c r="A1206" s="37"/>
      <c r="B1206" s="37"/>
      <c r="C1206" s="37"/>
      <c r="D1206" s="37"/>
      <c r="I1206" s="37"/>
    </row>
    <row r="1207" spans="1:9" ht="20.25" customHeight="1">
      <c r="A1207" s="37"/>
      <c r="B1207" s="37"/>
      <c r="C1207" s="37"/>
      <c r="D1207" s="37"/>
      <c r="I1207" s="37"/>
    </row>
    <row r="1208" spans="1:9" ht="20.25" customHeight="1">
      <c r="A1208" s="37"/>
      <c r="B1208" s="37"/>
      <c r="C1208" s="37"/>
      <c r="D1208" s="37"/>
      <c r="I1208" s="37"/>
    </row>
    <row r="1209" spans="1:9" ht="20.25" customHeight="1">
      <c r="A1209" s="37"/>
      <c r="B1209" s="37"/>
      <c r="C1209" s="37"/>
      <c r="D1209" s="37"/>
      <c r="I1209" s="37"/>
    </row>
    <row r="1210" spans="1:9" ht="20.25" customHeight="1">
      <c r="A1210" s="37"/>
      <c r="B1210" s="37"/>
      <c r="C1210" s="37"/>
      <c r="D1210" s="37"/>
      <c r="I1210" s="37"/>
    </row>
    <row r="1211" spans="1:9" ht="20.25" customHeight="1">
      <c r="A1211" s="37"/>
      <c r="B1211" s="37"/>
      <c r="C1211" s="37"/>
      <c r="D1211" s="37"/>
      <c r="I1211" s="37"/>
    </row>
    <row r="1212" spans="1:9" ht="20.25" customHeight="1">
      <c r="A1212" s="37"/>
      <c r="B1212" s="37"/>
      <c r="C1212" s="37"/>
      <c r="D1212" s="37"/>
      <c r="I1212" s="37"/>
    </row>
    <row r="1213" spans="1:9" ht="20.25" customHeight="1">
      <c r="A1213" s="37"/>
      <c r="B1213" s="37"/>
      <c r="C1213" s="37"/>
      <c r="D1213" s="37"/>
      <c r="I1213" s="37"/>
    </row>
    <row r="1214" spans="1:9" ht="20.25" customHeight="1">
      <c r="A1214" s="37"/>
      <c r="B1214" s="37"/>
      <c r="C1214" s="37"/>
      <c r="D1214" s="37"/>
      <c r="I1214" s="37"/>
    </row>
    <row r="1215" spans="1:9" ht="20.25" customHeight="1">
      <c r="A1215" s="37"/>
      <c r="B1215" s="37"/>
      <c r="C1215" s="37"/>
      <c r="D1215" s="37"/>
      <c r="I1215" s="37"/>
    </row>
    <row r="1216" spans="1:9" ht="20.25" customHeight="1">
      <c r="A1216" s="37"/>
      <c r="B1216" s="37"/>
      <c r="C1216" s="37"/>
      <c r="D1216" s="37"/>
      <c r="I1216" s="37"/>
    </row>
    <row r="1217" spans="1:9" ht="20.25" customHeight="1">
      <c r="A1217" s="37"/>
      <c r="B1217" s="37"/>
      <c r="C1217" s="37"/>
      <c r="D1217" s="37"/>
      <c r="I1217" s="37"/>
    </row>
    <row r="1218" spans="1:9" ht="20.25" customHeight="1">
      <c r="A1218" s="37"/>
      <c r="B1218" s="37"/>
      <c r="C1218" s="37"/>
      <c r="D1218" s="37"/>
      <c r="I1218" s="37"/>
    </row>
    <row r="1219" spans="1:9" ht="20.25" customHeight="1">
      <c r="A1219" s="37"/>
      <c r="B1219" s="37"/>
      <c r="C1219" s="37"/>
      <c r="D1219" s="37"/>
      <c r="I1219" s="37"/>
    </row>
    <row r="1220" spans="1:9" ht="20.25" customHeight="1">
      <c r="A1220" s="37"/>
      <c r="B1220" s="37"/>
      <c r="C1220" s="37"/>
      <c r="D1220" s="37"/>
      <c r="I1220" s="37"/>
    </row>
    <row r="1221" spans="1:9" ht="20.25" customHeight="1">
      <c r="A1221" s="37"/>
      <c r="B1221" s="37"/>
      <c r="C1221" s="37"/>
      <c r="D1221" s="37"/>
      <c r="I1221" s="37"/>
    </row>
    <row r="1222" spans="1:9" ht="20.25" customHeight="1">
      <c r="A1222" s="37"/>
      <c r="B1222" s="37"/>
      <c r="C1222" s="37"/>
      <c r="D1222" s="37"/>
      <c r="I1222" s="37"/>
    </row>
    <row r="1223" spans="1:9" ht="20.25" customHeight="1">
      <c r="A1223" s="37"/>
      <c r="B1223" s="37"/>
      <c r="C1223" s="37"/>
      <c r="D1223" s="37"/>
      <c r="I1223" s="37"/>
    </row>
    <row r="1224" spans="1:9" ht="20.25" customHeight="1">
      <c r="A1224" s="37"/>
      <c r="B1224" s="37"/>
      <c r="C1224" s="37"/>
      <c r="D1224" s="37"/>
      <c r="I1224" s="37"/>
    </row>
    <row r="1225" spans="1:9" ht="20.25" customHeight="1">
      <c r="A1225" s="37"/>
      <c r="B1225" s="37"/>
      <c r="C1225" s="37"/>
      <c r="D1225" s="37"/>
      <c r="I1225" s="37"/>
    </row>
    <row r="1226" spans="1:9" ht="20.25" customHeight="1">
      <c r="A1226" s="37"/>
      <c r="B1226" s="37"/>
      <c r="C1226" s="37"/>
      <c r="D1226" s="37"/>
      <c r="I1226" s="37"/>
    </row>
    <row r="1227" spans="1:9" ht="20.25" customHeight="1">
      <c r="A1227" s="37"/>
      <c r="B1227" s="37"/>
      <c r="C1227" s="37"/>
      <c r="D1227" s="37"/>
      <c r="I1227" s="37"/>
    </row>
    <row r="1228" spans="1:9" ht="20.25" customHeight="1">
      <c r="A1228" s="37"/>
      <c r="B1228" s="37"/>
      <c r="C1228" s="37"/>
      <c r="D1228" s="37"/>
      <c r="I1228" s="37"/>
    </row>
    <row r="1229" spans="1:9" ht="20.25" customHeight="1">
      <c r="A1229" s="37"/>
      <c r="B1229" s="37"/>
      <c r="C1229" s="37"/>
      <c r="D1229" s="37"/>
      <c r="I1229" s="37"/>
    </row>
    <row r="1230" spans="1:9" ht="20.25" customHeight="1">
      <c r="A1230" s="37"/>
      <c r="B1230" s="37"/>
      <c r="C1230" s="37"/>
      <c r="D1230" s="37"/>
      <c r="I1230" s="37"/>
    </row>
    <row r="1231" spans="1:9" ht="20.25" customHeight="1">
      <c r="A1231" s="37"/>
      <c r="B1231" s="37"/>
      <c r="C1231" s="37"/>
      <c r="D1231" s="37"/>
      <c r="I1231" s="37"/>
    </row>
    <row r="1232" spans="1:9" ht="20.25" customHeight="1">
      <c r="A1232" s="37"/>
      <c r="B1232" s="37"/>
      <c r="C1232" s="37"/>
      <c r="D1232" s="37"/>
      <c r="I1232" s="37"/>
    </row>
    <row r="1233" spans="1:9" ht="20.25" customHeight="1">
      <c r="A1233" s="37"/>
      <c r="B1233" s="37"/>
      <c r="C1233" s="37"/>
      <c r="D1233" s="37"/>
      <c r="I1233" s="37"/>
    </row>
    <row r="1234" spans="1:9" ht="20.25" customHeight="1">
      <c r="A1234" s="37"/>
      <c r="B1234" s="37"/>
      <c r="C1234" s="37"/>
      <c r="D1234" s="37"/>
      <c r="I1234" s="37"/>
    </row>
    <row r="1235" spans="1:9" ht="20.25" customHeight="1">
      <c r="A1235" s="37"/>
      <c r="B1235" s="37"/>
      <c r="C1235" s="37"/>
      <c r="D1235" s="37"/>
      <c r="I1235" s="37"/>
    </row>
    <row r="1236" spans="1:9" ht="20.25" customHeight="1">
      <c r="A1236" s="37"/>
      <c r="B1236" s="37"/>
      <c r="C1236" s="37"/>
      <c r="D1236" s="37"/>
      <c r="I1236" s="37"/>
    </row>
    <row r="1237" spans="1:9" ht="20.25" customHeight="1">
      <c r="A1237" s="37"/>
      <c r="B1237" s="37"/>
      <c r="C1237" s="37"/>
      <c r="D1237" s="37"/>
      <c r="I1237" s="37"/>
    </row>
    <row r="1238" spans="1:9" ht="20.25" customHeight="1">
      <c r="A1238" s="37"/>
      <c r="B1238" s="37"/>
      <c r="C1238" s="37"/>
      <c r="D1238" s="37"/>
      <c r="I1238" s="37"/>
    </row>
    <row r="1239" spans="1:9" ht="20.25" customHeight="1">
      <c r="A1239" s="37"/>
      <c r="B1239" s="37"/>
      <c r="C1239" s="37"/>
      <c r="D1239" s="37"/>
      <c r="I1239" s="37"/>
    </row>
    <row r="1240" spans="1:9" ht="20.25" customHeight="1">
      <c r="A1240" s="37"/>
      <c r="B1240" s="37"/>
      <c r="C1240" s="37"/>
      <c r="D1240" s="37"/>
      <c r="I1240" s="37"/>
    </row>
    <row r="1241" spans="1:9" ht="20.25" customHeight="1">
      <c r="A1241" s="37"/>
      <c r="B1241" s="37"/>
      <c r="C1241" s="37"/>
      <c r="D1241" s="37"/>
      <c r="I1241" s="37"/>
    </row>
    <row r="1242" spans="1:9" ht="20.25" customHeight="1">
      <c r="A1242" s="37"/>
      <c r="B1242" s="37"/>
      <c r="C1242" s="37"/>
      <c r="D1242" s="37"/>
      <c r="I1242" s="37"/>
    </row>
    <row r="1243" spans="1:9" ht="20.25" customHeight="1">
      <c r="A1243" s="37"/>
      <c r="B1243" s="37"/>
      <c r="C1243" s="37"/>
      <c r="D1243" s="37"/>
      <c r="I1243" s="37"/>
    </row>
    <row r="1244" spans="1:9" ht="20.25" customHeight="1">
      <c r="A1244" s="37"/>
      <c r="B1244" s="37"/>
      <c r="C1244" s="37"/>
      <c r="D1244" s="37"/>
      <c r="I1244" s="37"/>
    </row>
    <row r="1245" spans="1:9" ht="20.25" customHeight="1">
      <c r="A1245" s="37"/>
      <c r="B1245" s="37"/>
      <c r="C1245" s="37"/>
      <c r="D1245" s="37"/>
      <c r="I1245" s="37"/>
    </row>
    <row r="1246" spans="1:9" ht="20.25" customHeight="1">
      <c r="A1246" s="37"/>
      <c r="B1246" s="37"/>
      <c r="C1246" s="37"/>
      <c r="D1246" s="37"/>
      <c r="I1246" s="37"/>
    </row>
    <row r="1247" spans="1:9" ht="20.25" customHeight="1">
      <c r="A1247" s="37"/>
      <c r="B1247" s="37"/>
      <c r="C1247" s="37"/>
      <c r="D1247" s="37"/>
      <c r="I1247" s="37"/>
    </row>
    <row r="1248" spans="1:9" ht="20.25" customHeight="1">
      <c r="A1248" s="37"/>
      <c r="B1248" s="37"/>
      <c r="C1248" s="37"/>
      <c r="D1248" s="37"/>
      <c r="I1248" s="37"/>
    </row>
    <row r="1249" spans="1:9" ht="20.25" customHeight="1">
      <c r="A1249" s="37"/>
      <c r="B1249" s="37"/>
      <c r="C1249" s="37"/>
      <c r="D1249" s="37"/>
      <c r="I1249" s="37"/>
    </row>
    <row r="1250" spans="1:9" ht="20.25" customHeight="1">
      <c r="A1250" s="37"/>
      <c r="B1250" s="37"/>
      <c r="C1250" s="37"/>
      <c r="D1250" s="37"/>
      <c r="I1250" s="37"/>
    </row>
    <row r="1251" spans="1:9" ht="20.25" customHeight="1">
      <c r="A1251" s="37"/>
      <c r="B1251" s="37"/>
      <c r="C1251" s="37"/>
      <c r="D1251" s="37"/>
      <c r="I1251" s="37"/>
    </row>
    <row r="1252" spans="1:9" ht="20.25" customHeight="1">
      <c r="A1252" s="37"/>
      <c r="B1252" s="37"/>
      <c r="C1252" s="37"/>
      <c r="D1252" s="37"/>
      <c r="I1252" s="37"/>
    </row>
    <row r="1253" spans="1:9" ht="20.25" customHeight="1">
      <c r="A1253" s="37"/>
      <c r="B1253" s="37"/>
      <c r="C1253" s="37"/>
      <c r="D1253" s="37"/>
      <c r="I1253" s="37"/>
    </row>
    <row r="1254" spans="1:9" ht="20.25" customHeight="1">
      <c r="A1254" s="37"/>
      <c r="B1254" s="37"/>
      <c r="C1254" s="37"/>
      <c r="D1254" s="37"/>
      <c r="I1254" s="37"/>
    </row>
    <row r="1255" spans="1:9" ht="20.25" customHeight="1">
      <c r="A1255" s="37"/>
      <c r="B1255" s="37"/>
      <c r="C1255" s="37"/>
      <c r="D1255" s="37"/>
      <c r="I1255" s="37"/>
    </row>
    <row r="1256" spans="1:9" ht="20.25" customHeight="1">
      <c r="A1256" s="37"/>
      <c r="B1256" s="37"/>
      <c r="C1256" s="37"/>
      <c r="D1256" s="37"/>
      <c r="I1256" s="37"/>
    </row>
    <row r="1257" spans="1:9" ht="20.25" customHeight="1">
      <c r="A1257" s="37"/>
      <c r="B1257" s="37"/>
      <c r="C1257" s="37"/>
      <c r="D1257" s="37"/>
      <c r="I1257" s="37"/>
    </row>
    <row r="1258" spans="1:9" ht="20.25" customHeight="1">
      <c r="A1258" s="37"/>
      <c r="B1258" s="37"/>
      <c r="C1258" s="37"/>
      <c r="D1258" s="37"/>
      <c r="I1258" s="37"/>
    </row>
    <row r="1259" spans="1:9" ht="20.25" customHeight="1">
      <c r="A1259" s="37"/>
      <c r="B1259" s="37"/>
      <c r="C1259" s="37"/>
      <c r="D1259" s="37"/>
      <c r="I1259" s="37"/>
    </row>
    <row r="1260" spans="1:9" ht="20.25" customHeight="1">
      <c r="A1260" s="37"/>
      <c r="B1260" s="37"/>
      <c r="C1260" s="37"/>
      <c r="D1260" s="37"/>
      <c r="I1260" s="37"/>
    </row>
    <row r="1261" spans="1:9" ht="20.25" customHeight="1">
      <c r="A1261" s="37"/>
      <c r="B1261" s="37"/>
      <c r="C1261" s="37"/>
      <c r="D1261" s="37"/>
      <c r="I1261" s="37"/>
    </row>
  </sheetData>
  <sheetProtection password="D519" sheet="1" objects="1" scenarios="1" selectLockedCells="1"/>
  <protectedRanges>
    <protectedRange password="C102" sqref="D22" name="Range1_4"/>
    <protectedRange password="C102" sqref="D44:D47" name="Range1_4_1"/>
  </protectedRanges>
  <mergeCells count="13">
    <mergeCell ref="A48:E48"/>
    <mergeCell ref="A1:I1"/>
    <mergeCell ref="A2:I2"/>
    <mergeCell ref="A3:I3"/>
    <mergeCell ref="A5:A6"/>
    <mergeCell ref="B5:B6"/>
    <mergeCell ref="C5:C6"/>
    <mergeCell ref="D5:D6"/>
    <mergeCell ref="I5:I6"/>
    <mergeCell ref="E5:E6"/>
    <mergeCell ref="F5:F6"/>
    <mergeCell ref="G5:G6"/>
    <mergeCell ref="H5:H6"/>
  </mergeCells>
  <printOptions horizontalCentered="1"/>
  <pageMargins left="0" right="0" top="0.75" bottom="0.5" header="0.25" footer="0.25"/>
  <pageSetup scale="66" fitToHeight="0" orientation="landscape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52"/>
  <sheetViews>
    <sheetView showGridLines="0" showZeros="0" view="pageBreakPreview" topLeftCell="A118" zoomScale="85" zoomScaleNormal="100" zoomScaleSheetLayoutView="85" workbookViewId="0">
      <selection activeCell="G128" sqref="G128"/>
    </sheetView>
  </sheetViews>
  <sheetFormatPr defaultColWidth="12.5703125" defaultRowHeight="20.25" customHeight="1"/>
  <cols>
    <col min="1" max="1" width="10.7109375" style="73" customWidth="1"/>
    <col min="2" max="2" width="59" style="74" customWidth="1"/>
    <col min="3" max="3" width="10" style="73" bestFit="1" customWidth="1"/>
    <col min="4" max="4" width="10.42578125" style="73" customWidth="1"/>
    <col min="5" max="5" width="17.28515625" style="124" bestFit="1" customWidth="1"/>
    <col min="6" max="6" width="17.28515625" style="124" customWidth="1"/>
    <col min="7" max="7" width="16.140625" style="124" customWidth="1"/>
    <col min="8" max="8" width="17.28515625" style="124" customWidth="1"/>
    <col min="9" max="9" width="39.5703125" style="74" customWidth="1"/>
    <col min="10" max="258" width="12.5703125" style="37"/>
    <col min="259" max="259" width="9" style="37" customWidth="1"/>
    <col min="260" max="260" width="55.85546875" style="37" customWidth="1"/>
    <col min="261" max="261" width="8.28515625" style="37" customWidth="1"/>
    <col min="262" max="262" width="10.42578125" style="37" customWidth="1"/>
    <col min="263" max="263" width="18.140625" style="37" customWidth="1"/>
    <col min="264" max="264" width="16.42578125" style="37" customWidth="1"/>
    <col min="265" max="265" width="37.28515625" style="37" customWidth="1"/>
    <col min="266" max="514" width="12.5703125" style="37"/>
    <col min="515" max="515" width="9" style="37" customWidth="1"/>
    <col min="516" max="516" width="55.85546875" style="37" customWidth="1"/>
    <col min="517" max="517" width="8.28515625" style="37" customWidth="1"/>
    <col min="518" max="518" width="10.42578125" style="37" customWidth="1"/>
    <col min="519" max="519" width="18.140625" style="37" customWidth="1"/>
    <col min="520" max="520" width="16.42578125" style="37" customWidth="1"/>
    <col min="521" max="521" width="37.28515625" style="37" customWidth="1"/>
    <col min="522" max="770" width="12.5703125" style="37"/>
    <col min="771" max="771" width="9" style="37" customWidth="1"/>
    <col min="772" max="772" width="55.85546875" style="37" customWidth="1"/>
    <col min="773" max="773" width="8.28515625" style="37" customWidth="1"/>
    <col min="774" max="774" width="10.42578125" style="37" customWidth="1"/>
    <col min="775" max="775" width="18.140625" style="37" customWidth="1"/>
    <col min="776" max="776" width="16.42578125" style="37" customWidth="1"/>
    <col min="777" max="777" width="37.28515625" style="37" customWidth="1"/>
    <col min="778" max="1026" width="12.5703125" style="37"/>
    <col min="1027" max="1027" width="9" style="37" customWidth="1"/>
    <col min="1028" max="1028" width="55.85546875" style="37" customWidth="1"/>
    <col min="1029" max="1029" width="8.28515625" style="37" customWidth="1"/>
    <col min="1030" max="1030" width="10.42578125" style="37" customWidth="1"/>
    <col min="1031" max="1031" width="18.140625" style="37" customWidth="1"/>
    <col min="1032" max="1032" width="16.42578125" style="37" customWidth="1"/>
    <col min="1033" max="1033" width="37.28515625" style="37" customWidth="1"/>
    <col min="1034" max="1282" width="12.5703125" style="37"/>
    <col min="1283" max="1283" width="9" style="37" customWidth="1"/>
    <col min="1284" max="1284" width="55.85546875" style="37" customWidth="1"/>
    <col min="1285" max="1285" width="8.28515625" style="37" customWidth="1"/>
    <col min="1286" max="1286" width="10.42578125" style="37" customWidth="1"/>
    <col min="1287" max="1287" width="18.140625" style="37" customWidth="1"/>
    <col min="1288" max="1288" width="16.42578125" style="37" customWidth="1"/>
    <col min="1289" max="1289" width="37.28515625" style="37" customWidth="1"/>
    <col min="1290" max="1538" width="12.5703125" style="37"/>
    <col min="1539" max="1539" width="9" style="37" customWidth="1"/>
    <col min="1540" max="1540" width="55.85546875" style="37" customWidth="1"/>
    <col min="1541" max="1541" width="8.28515625" style="37" customWidth="1"/>
    <col min="1542" max="1542" width="10.42578125" style="37" customWidth="1"/>
    <col min="1543" max="1543" width="18.140625" style="37" customWidth="1"/>
    <col min="1544" max="1544" width="16.42578125" style="37" customWidth="1"/>
    <col min="1545" max="1545" width="37.28515625" style="37" customWidth="1"/>
    <col min="1546" max="1794" width="12.5703125" style="37"/>
    <col min="1795" max="1795" width="9" style="37" customWidth="1"/>
    <col min="1796" max="1796" width="55.85546875" style="37" customWidth="1"/>
    <col min="1797" max="1797" width="8.28515625" style="37" customWidth="1"/>
    <col min="1798" max="1798" width="10.42578125" style="37" customWidth="1"/>
    <col min="1799" max="1799" width="18.140625" style="37" customWidth="1"/>
    <col min="1800" max="1800" width="16.42578125" style="37" customWidth="1"/>
    <col min="1801" max="1801" width="37.28515625" style="37" customWidth="1"/>
    <col min="1802" max="2050" width="12.5703125" style="37"/>
    <col min="2051" max="2051" width="9" style="37" customWidth="1"/>
    <col min="2052" max="2052" width="55.85546875" style="37" customWidth="1"/>
    <col min="2053" max="2053" width="8.28515625" style="37" customWidth="1"/>
    <col min="2054" max="2054" width="10.42578125" style="37" customWidth="1"/>
    <col min="2055" max="2055" width="18.140625" style="37" customWidth="1"/>
    <col min="2056" max="2056" width="16.42578125" style="37" customWidth="1"/>
    <col min="2057" max="2057" width="37.28515625" style="37" customWidth="1"/>
    <col min="2058" max="2306" width="12.5703125" style="37"/>
    <col min="2307" max="2307" width="9" style="37" customWidth="1"/>
    <col min="2308" max="2308" width="55.85546875" style="37" customWidth="1"/>
    <col min="2309" max="2309" width="8.28515625" style="37" customWidth="1"/>
    <col min="2310" max="2310" width="10.42578125" style="37" customWidth="1"/>
    <col min="2311" max="2311" width="18.140625" style="37" customWidth="1"/>
    <col min="2312" max="2312" width="16.42578125" style="37" customWidth="1"/>
    <col min="2313" max="2313" width="37.28515625" style="37" customWidth="1"/>
    <col min="2314" max="2562" width="12.5703125" style="37"/>
    <col min="2563" max="2563" width="9" style="37" customWidth="1"/>
    <col min="2564" max="2564" width="55.85546875" style="37" customWidth="1"/>
    <col min="2565" max="2565" width="8.28515625" style="37" customWidth="1"/>
    <col min="2566" max="2566" width="10.42578125" style="37" customWidth="1"/>
    <col min="2567" max="2567" width="18.140625" style="37" customWidth="1"/>
    <col min="2568" max="2568" width="16.42578125" style="37" customWidth="1"/>
    <col min="2569" max="2569" width="37.28515625" style="37" customWidth="1"/>
    <col min="2570" max="2818" width="12.5703125" style="37"/>
    <col min="2819" max="2819" width="9" style="37" customWidth="1"/>
    <col min="2820" max="2820" width="55.85546875" style="37" customWidth="1"/>
    <col min="2821" max="2821" width="8.28515625" style="37" customWidth="1"/>
    <col min="2822" max="2822" width="10.42578125" style="37" customWidth="1"/>
    <col min="2823" max="2823" width="18.140625" style="37" customWidth="1"/>
    <col min="2824" max="2824" width="16.42578125" style="37" customWidth="1"/>
    <col min="2825" max="2825" width="37.28515625" style="37" customWidth="1"/>
    <col min="2826" max="3074" width="12.5703125" style="37"/>
    <col min="3075" max="3075" width="9" style="37" customWidth="1"/>
    <col min="3076" max="3076" width="55.85546875" style="37" customWidth="1"/>
    <col min="3077" max="3077" width="8.28515625" style="37" customWidth="1"/>
    <col min="3078" max="3078" width="10.42578125" style="37" customWidth="1"/>
    <col min="3079" max="3079" width="18.140625" style="37" customWidth="1"/>
    <col min="3080" max="3080" width="16.42578125" style="37" customWidth="1"/>
    <col min="3081" max="3081" width="37.28515625" style="37" customWidth="1"/>
    <col min="3082" max="3330" width="12.5703125" style="37"/>
    <col min="3331" max="3331" width="9" style="37" customWidth="1"/>
    <col min="3332" max="3332" width="55.85546875" style="37" customWidth="1"/>
    <col min="3333" max="3333" width="8.28515625" style="37" customWidth="1"/>
    <col min="3334" max="3334" width="10.42578125" style="37" customWidth="1"/>
    <col min="3335" max="3335" width="18.140625" style="37" customWidth="1"/>
    <col min="3336" max="3336" width="16.42578125" style="37" customWidth="1"/>
    <col min="3337" max="3337" width="37.28515625" style="37" customWidth="1"/>
    <col min="3338" max="3586" width="12.5703125" style="37"/>
    <col min="3587" max="3587" width="9" style="37" customWidth="1"/>
    <col min="3588" max="3588" width="55.85546875" style="37" customWidth="1"/>
    <col min="3589" max="3589" width="8.28515625" style="37" customWidth="1"/>
    <col min="3590" max="3590" width="10.42578125" style="37" customWidth="1"/>
    <col min="3591" max="3591" width="18.140625" style="37" customWidth="1"/>
    <col min="3592" max="3592" width="16.42578125" style="37" customWidth="1"/>
    <col min="3593" max="3593" width="37.28515625" style="37" customWidth="1"/>
    <col min="3594" max="3842" width="12.5703125" style="37"/>
    <col min="3843" max="3843" width="9" style="37" customWidth="1"/>
    <col min="3844" max="3844" width="55.85546875" style="37" customWidth="1"/>
    <col min="3845" max="3845" width="8.28515625" style="37" customWidth="1"/>
    <col min="3846" max="3846" width="10.42578125" style="37" customWidth="1"/>
    <col min="3847" max="3847" width="18.140625" style="37" customWidth="1"/>
    <col min="3848" max="3848" width="16.42578125" style="37" customWidth="1"/>
    <col min="3849" max="3849" width="37.28515625" style="37" customWidth="1"/>
    <col min="3850" max="4098" width="12.5703125" style="37"/>
    <col min="4099" max="4099" width="9" style="37" customWidth="1"/>
    <col min="4100" max="4100" width="55.85546875" style="37" customWidth="1"/>
    <col min="4101" max="4101" width="8.28515625" style="37" customWidth="1"/>
    <col min="4102" max="4102" width="10.42578125" style="37" customWidth="1"/>
    <col min="4103" max="4103" width="18.140625" style="37" customWidth="1"/>
    <col min="4104" max="4104" width="16.42578125" style="37" customWidth="1"/>
    <col min="4105" max="4105" width="37.28515625" style="37" customWidth="1"/>
    <col min="4106" max="4354" width="12.5703125" style="37"/>
    <col min="4355" max="4355" width="9" style="37" customWidth="1"/>
    <col min="4356" max="4356" width="55.85546875" style="37" customWidth="1"/>
    <col min="4357" max="4357" width="8.28515625" style="37" customWidth="1"/>
    <col min="4358" max="4358" width="10.42578125" style="37" customWidth="1"/>
    <col min="4359" max="4359" width="18.140625" style="37" customWidth="1"/>
    <col min="4360" max="4360" width="16.42578125" style="37" customWidth="1"/>
    <col min="4361" max="4361" width="37.28515625" style="37" customWidth="1"/>
    <col min="4362" max="4610" width="12.5703125" style="37"/>
    <col min="4611" max="4611" width="9" style="37" customWidth="1"/>
    <col min="4612" max="4612" width="55.85546875" style="37" customWidth="1"/>
    <col min="4613" max="4613" width="8.28515625" style="37" customWidth="1"/>
    <col min="4614" max="4614" width="10.42578125" style="37" customWidth="1"/>
    <col min="4615" max="4615" width="18.140625" style="37" customWidth="1"/>
    <col min="4616" max="4616" width="16.42578125" style="37" customWidth="1"/>
    <col min="4617" max="4617" width="37.28515625" style="37" customWidth="1"/>
    <col min="4618" max="4866" width="12.5703125" style="37"/>
    <col min="4867" max="4867" width="9" style="37" customWidth="1"/>
    <col min="4868" max="4868" width="55.85546875" style="37" customWidth="1"/>
    <col min="4869" max="4869" width="8.28515625" style="37" customWidth="1"/>
    <col min="4870" max="4870" width="10.42578125" style="37" customWidth="1"/>
    <col min="4871" max="4871" width="18.140625" style="37" customWidth="1"/>
    <col min="4872" max="4872" width="16.42578125" style="37" customWidth="1"/>
    <col min="4873" max="4873" width="37.28515625" style="37" customWidth="1"/>
    <col min="4874" max="5122" width="12.5703125" style="37"/>
    <col min="5123" max="5123" width="9" style="37" customWidth="1"/>
    <col min="5124" max="5124" width="55.85546875" style="37" customWidth="1"/>
    <col min="5125" max="5125" width="8.28515625" style="37" customWidth="1"/>
    <col min="5126" max="5126" width="10.42578125" style="37" customWidth="1"/>
    <col min="5127" max="5127" width="18.140625" style="37" customWidth="1"/>
    <col min="5128" max="5128" width="16.42578125" style="37" customWidth="1"/>
    <col min="5129" max="5129" width="37.28515625" style="37" customWidth="1"/>
    <col min="5130" max="5378" width="12.5703125" style="37"/>
    <col min="5379" max="5379" width="9" style="37" customWidth="1"/>
    <col min="5380" max="5380" width="55.85546875" style="37" customWidth="1"/>
    <col min="5381" max="5381" width="8.28515625" style="37" customWidth="1"/>
    <col min="5382" max="5382" width="10.42578125" style="37" customWidth="1"/>
    <col min="5383" max="5383" width="18.140625" style="37" customWidth="1"/>
    <col min="5384" max="5384" width="16.42578125" style="37" customWidth="1"/>
    <col min="5385" max="5385" width="37.28515625" style="37" customWidth="1"/>
    <col min="5386" max="5634" width="12.5703125" style="37"/>
    <col min="5635" max="5635" width="9" style="37" customWidth="1"/>
    <col min="5636" max="5636" width="55.85546875" style="37" customWidth="1"/>
    <col min="5637" max="5637" width="8.28515625" style="37" customWidth="1"/>
    <col min="5638" max="5638" width="10.42578125" style="37" customWidth="1"/>
    <col min="5639" max="5639" width="18.140625" style="37" customWidth="1"/>
    <col min="5640" max="5640" width="16.42578125" style="37" customWidth="1"/>
    <col min="5641" max="5641" width="37.28515625" style="37" customWidth="1"/>
    <col min="5642" max="5890" width="12.5703125" style="37"/>
    <col min="5891" max="5891" width="9" style="37" customWidth="1"/>
    <col min="5892" max="5892" width="55.85546875" style="37" customWidth="1"/>
    <col min="5893" max="5893" width="8.28515625" style="37" customWidth="1"/>
    <col min="5894" max="5894" width="10.42578125" style="37" customWidth="1"/>
    <col min="5895" max="5895" width="18.140625" style="37" customWidth="1"/>
    <col min="5896" max="5896" width="16.42578125" style="37" customWidth="1"/>
    <col min="5897" max="5897" width="37.28515625" style="37" customWidth="1"/>
    <col min="5898" max="6146" width="12.5703125" style="37"/>
    <col min="6147" max="6147" width="9" style="37" customWidth="1"/>
    <col min="6148" max="6148" width="55.85546875" style="37" customWidth="1"/>
    <col min="6149" max="6149" width="8.28515625" style="37" customWidth="1"/>
    <col min="6150" max="6150" width="10.42578125" style="37" customWidth="1"/>
    <col min="6151" max="6151" width="18.140625" style="37" customWidth="1"/>
    <col min="6152" max="6152" width="16.42578125" style="37" customWidth="1"/>
    <col min="6153" max="6153" width="37.28515625" style="37" customWidth="1"/>
    <col min="6154" max="6402" width="12.5703125" style="37"/>
    <col min="6403" max="6403" width="9" style="37" customWidth="1"/>
    <col min="6404" max="6404" width="55.85546875" style="37" customWidth="1"/>
    <col min="6405" max="6405" width="8.28515625" style="37" customWidth="1"/>
    <col min="6406" max="6406" width="10.42578125" style="37" customWidth="1"/>
    <col min="6407" max="6407" width="18.140625" style="37" customWidth="1"/>
    <col min="6408" max="6408" width="16.42578125" style="37" customWidth="1"/>
    <col min="6409" max="6409" width="37.28515625" style="37" customWidth="1"/>
    <col min="6410" max="6658" width="12.5703125" style="37"/>
    <col min="6659" max="6659" width="9" style="37" customWidth="1"/>
    <col min="6660" max="6660" width="55.85546875" style="37" customWidth="1"/>
    <col min="6661" max="6661" width="8.28515625" style="37" customWidth="1"/>
    <col min="6662" max="6662" width="10.42578125" style="37" customWidth="1"/>
    <col min="6663" max="6663" width="18.140625" style="37" customWidth="1"/>
    <col min="6664" max="6664" width="16.42578125" style="37" customWidth="1"/>
    <col min="6665" max="6665" width="37.28515625" style="37" customWidth="1"/>
    <col min="6666" max="6914" width="12.5703125" style="37"/>
    <col min="6915" max="6915" width="9" style="37" customWidth="1"/>
    <col min="6916" max="6916" width="55.85546875" style="37" customWidth="1"/>
    <col min="6917" max="6917" width="8.28515625" style="37" customWidth="1"/>
    <col min="6918" max="6918" width="10.42578125" style="37" customWidth="1"/>
    <col min="6919" max="6919" width="18.140625" style="37" customWidth="1"/>
    <col min="6920" max="6920" width="16.42578125" style="37" customWidth="1"/>
    <col min="6921" max="6921" width="37.28515625" style="37" customWidth="1"/>
    <col min="6922" max="7170" width="12.5703125" style="37"/>
    <col min="7171" max="7171" width="9" style="37" customWidth="1"/>
    <col min="7172" max="7172" width="55.85546875" style="37" customWidth="1"/>
    <col min="7173" max="7173" width="8.28515625" style="37" customWidth="1"/>
    <col min="7174" max="7174" width="10.42578125" style="37" customWidth="1"/>
    <col min="7175" max="7175" width="18.140625" style="37" customWidth="1"/>
    <col min="7176" max="7176" width="16.42578125" style="37" customWidth="1"/>
    <col min="7177" max="7177" width="37.28515625" style="37" customWidth="1"/>
    <col min="7178" max="7426" width="12.5703125" style="37"/>
    <col min="7427" max="7427" width="9" style="37" customWidth="1"/>
    <col min="7428" max="7428" width="55.85546875" style="37" customWidth="1"/>
    <col min="7429" max="7429" width="8.28515625" style="37" customWidth="1"/>
    <col min="7430" max="7430" width="10.42578125" style="37" customWidth="1"/>
    <col min="7431" max="7431" width="18.140625" style="37" customWidth="1"/>
    <col min="7432" max="7432" width="16.42578125" style="37" customWidth="1"/>
    <col min="7433" max="7433" width="37.28515625" style="37" customWidth="1"/>
    <col min="7434" max="7682" width="12.5703125" style="37"/>
    <col min="7683" max="7683" width="9" style="37" customWidth="1"/>
    <col min="7684" max="7684" width="55.85546875" style="37" customWidth="1"/>
    <col min="7685" max="7685" width="8.28515625" style="37" customWidth="1"/>
    <col min="7686" max="7686" width="10.42578125" style="37" customWidth="1"/>
    <col min="7687" max="7687" width="18.140625" style="37" customWidth="1"/>
    <col min="7688" max="7688" width="16.42578125" style="37" customWidth="1"/>
    <col min="7689" max="7689" width="37.28515625" style="37" customWidth="1"/>
    <col min="7690" max="7938" width="12.5703125" style="37"/>
    <col min="7939" max="7939" width="9" style="37" customWidth="1"/>
    <col min="7940" max="7940" width="55.85546875" style="37" customWidth="1"/>
    <col min="7941" max="7941" width="8.28515625" style="37" customWidth="1"/>
    <col min="7942" max="7942" width="10.42578125" style="37" customWidth="1"/>
    <col min="7943" max="7943" width="18.140625" style="37" customWidth="1"/>
    <col min="7944" max="7944" width="16.42578125" style="37" customWidth="1"/>
    <col min="7945" max="7945" width="37.28515625" style="37" customWidth="1"/>
    <col min="7946" max="8194" width="12.5703125" style="37"/>
    <col min="8195" max="8195" width="9" style="37" customWidth="1"/>
    <col min="8196" max="8196" width="55.85546875" style="37" customWidth="1"/>
    <col min="8197" max="8197" width="8.28515625" style="37" customWidth="1"/>
    <col min="8198" max="8198" width="10.42578125" style="37" customWidth="1"/>
    <col min="8199" max="8199" width="18.140625" style="37" customWidth="1"/>
    <col min="8200" max="8200" width="16.42578125" style="37" customWidth="1"/>
    <col min="8201" max="8201" width="37.28515625" style="37" customWidth="1"/>
    <col min="8202" max="8450" width="12.5703125" style="37"/>
    <col min="8451" max="8451" width="9" style="37" customWidth="1"/>
    <col min="8452" max="8452" width="55.85546875" style="37" customWidth="1"/>
    <col min="8453" max="8453" width="8.28515625" style="37" customWidth="1"/>
    <col min="8454" max="8454" width="10.42578125" style="37" customWidth="1"/>
    <col min="8455" max="8455" width="18.140625" style="37" customWidth="1"/>
    <col min="8456" max="8456" width="16.42578125" style="37" customWidth="1"/>
    <col min="8457" max="8457" width="37.28515625" style="37" customWidth="1"/>
    <col min="8458" max="8706" width="12.5703125" style="37"/>
    <col min="8707" max="8707" width="9" style="37" customWidth="1"/>
    <col min="8708" max="8708" width="55.85546875" style="37" customWidth="1"/>
    <col min="8709" max="8709" width="8.28515625" style="37" customWidth="1"/>
    <col min="8710" max="8710" width="10.42578125" style="37" customWidth="1"/>
    <col min="8711" max="8711" width="18.140625" style="37" customWidth="1"/>
    <col min="8712" max="8712" width="16.42578125" style="37" customWidth="1"/>
    <col min="8713" max="8713" width="37.28515625" style="37" customWidth="1"/>
    <col min="8714" max="8962" width="12.5703125" style="37"/>
    <col min="8963" max="8963" width="9" style="37" customWidth="1"/>
    <col min="8964" max="8964" width="55.85546875" style="37" customWidth="1"/>
    <col min="8965" max="8965" width="8.28515625" style="37" customWidth="1"/>
    <col min="8966" max="8966" width="10.42578125" style="37" customWidth="1"/>
    <col min="8967" max="8967" width="18.140625" style="37" customWidth="1"/>
    <col min="8968" max="8968" width="16.42578125" style="37" customWidth="1"/>
    <col min="8969" max="8969" width="37.28515625" style="37" customWidth="1"/>
    <col min="8970" max="9218" width="12.5703125" style="37"/>
    <col min="9219" max="9219" width="9" style="37" customWidth="1"/>
    <col min="9220" max="9220" width="55.85546875" style="37" customWidth="1"/>
    <col min="9221" max="9221" width="8.28515625" style="37" customWidth="1"/>
    <col min="9222" max="9222" width="10.42578125" style="37" customWidth="1"/>
    <col min="9223" max="9223" width="18.140625" style="37" customWidth="1"/>
    <col min="9224" max="9224" width="16.42578125" style="37" customWidth="1"/>
    <col min="9225" max="9225" width="37.28515625" style="37" customWidth="1"/>
    <col min="9226" max="9474" width="12.5703125" style="37"/>
    <col min="9475" max="9475" width="9" style="37" customWidth="1"/>
    <col min="9476" max="9476" width="55.85546875" style="37" customWidth="1"/>
    <col min="9477" max="9477" width="8.28515625" style="37" customWidth="1"/>
    <col min="9478" max="9478" width="10.42578125" style="37" customWidth="1"/>
    <col min="9479" max="9479" width="18.140625" style="37" customWidth="1"/>
    <col min="9480" max="9480" width="16.42578125" style="37" customWidth="1"/>
    <col min="9481" max="9481" width="37.28515625" style="37" customWidth="1"/>
    <col min="9482" max="9730" width="12.5703125" style="37"/>
    <col min="9731" max="9731" width="9" style="37" customWidth="1"/>
    <col min="9732" max="9732" width="55.85546875" style="37" customWidth="1"/>
    <col min="9733" max="9733" width="8.28515625" style="37" customWidth="1"/>
    <col min="9734" max="9734" width="10.42578125" style="37" customWidth="1"/>
    <col min="9735" max="9735" width="18.140625" style="37" customWidth="1"/>
    <col min="9736" max="9736" width="16.42578125" style="37" customWidth="1"/>
    <col min="9737" max="9737" width="37.28515625" style="37" customWidth="1"/>
    <col min="9738" max="9986" width="12.5703125" style="37"/>
    <col min="9987" max="9987" width="9" style="37" customWidth="1"/>
    <col min="9988" max="9988" width="55.85546875" style="37" customWidth="1"/>
    <col min="9989" max="9989" width="8.28515625" style="37" customWidth="1"/>
    <col min="9990" max="9990" width="10.42578125" style="37" customWidth="1"/>
    <col min="9991" max="9991" width="18.140625" style="37" customWidth="1"/>
    <col min="9992" max="9992" width="16.42578125" style="37" customWidth="1"/>
    <col min="9993" max="9993" width="37.28515625" style="37" customWidth="1"/>
    <col min="9994" max="10242" width="12.5703125" style="37"/>
    <col min="10243" max="10243" width="9" style="37" customWidth="1"/>
    <col min="10244" max="10244" width="55.85546875" style="37" customWidth="1"/>
    <col min="10245" max="10245" width="8.28515625" style="37" customWidth="1"/>
    <col min="10246" max="10246" width="10.42578125" style="37" customWidth="1"/>
    <col min="10247" max="10247" width="18.140625" style="37" customWidth="1"/>
    <col min="10248" max="10248" width="16.42578125" style="37" customWidth="1"/>
    <col min="10249" max="10249" width="37.28515625" style="37" customWidth="1"/>
    <col min="10250" max="10498" width="12.5703125" style="37"/>
    <col min="10499" max="10499" width="9" style="37" customWidth="1"/>
    <col min="10500" max="10500" width="55.85546875" style="37" customWidth="1"/>
    <col min="10501" max="10501" width="8.28515625" style="37" customWidth="1"/>
    <col min="10502" max="10502" width="10.42578125" style="37" customWidth="1"/>
    <col min="10503" max="10503" width="18.140625" style="37" customWidth="1"/>
    <col min="10504" max="10504" width="16.42578125" style="37" customWidth="1"/>
    <col min="10505" max="10505" width="37.28515625" style="37" customWidth="1"/>
    <col min="10506" max="10754" width="12.5703125" style="37"/>
    <col min="10755" max="10755" width="9" style="37" customWidth="1"/>
    <col min="10756" max="10756" width="55.85546875" style="37" customWidth="1"/>
    <col min="10757" max="10757" width="8.28515625" style="37" customWidth="1"/>
    <col min="10758" max="10758" width="10.42578125" style="37" customWidth="1"/>
    <col min="10759" max="10759" width="18.140625" style="37" customWidth="1"/>
    <col min="10760" max="10760" width="16.42578125" style="37" customWidth="1"/>
    <col min="10761" max="10761" width="37.28515625" style="37" customWidth="1"/>
    <col min="10762" max="11010" width="12.5703125" style="37"/>
    <col min="11011" max="11011" width="9" style="37" customWidth="1"/>
    <col min="11012" max="11012" width="55.85546875" style="37" customWidth="1"/>
    <col min="11013" max="11013" width="8.28515625" style="37" customWidth="1"/>
    <col min="11014" max="11014" width="10.42578125" style="37" customWidth="1"/>
    <col min="11015" max="11015" width="18.140625" style="37" customWidth="1"/>
    <col min="11016" max="11016" width="16.42578125" style="37" customWidth="1"/>
    <col min="11017" max="11017" width="37.28515625" style="37" customWidth="1"/>
    <col min="11018" max="11266" width="12.5703125" style="37"/>
    <col min="11267" max="11267" width="9" style="37" customWidth="1"/>
    <col min="11268" max="11268" width="55.85546875" style="37" customWidth="1"/>
    <col min="11269" max="11269" width="8.28515625" style="37" customWidth="1"/>
    <col min="11270" max="11270" width="10.42578125" style="37" customWidth="1"/>
    <col min="11271" max="11271" width="18.140625" style="37" customWidth="1"/>
    <col min="11272" max="11272" width="16.42578125" style="37" customWidth="1"/>
    <col min="11273" max="11273" width="37.28515625" style="37" customWidth="1"/>
    <col min="11274" max="11522" width="12.5703125" style="37"/>
    <col min="11523" max="11523" width="9" style="37" customWidth="1"/>
    <col min="11524" max="11524" width="55.85546875" style="37" customWidth="1"/>
    <col min="11525" max="11525" width="8.28515625" style="37" customWidth="1"/>
    <col min="11526" max="11526" width="10.42578125" style="37" customWidth="1"/>
    <col min="11527" max="11527" width="18.140625" style="37" customWidth="1"/>
    <col min="11528" max="11528" width="16.42578125" style="37" customWidth="1"/>
    <col min="11529" max="11529" width="37.28515625" style="37" customWidth="1"/>
    <col min="11530" max="11778" width="12.5703125" style="37"/>
    <col min="11779" max="11779" width="9" style="37" customWidth="1"/>
    <col min="11780" max="11780" width="55.85546875" style="37" customWidth="1"/>
    <col min="11781" max="11781" width="8.28515625" style="37" customWidth="1"/>
    <col min="11782" max="11782" width="10.42578125" style="37" customWidth="1"/>
    <col min="11783" max="11783" width="18.140625" style="37" customWidth="1"/>
    <col min="11784" max="11784" width="16.42578125" style="37" customWidth="1"/>
    <col min="11785" max="11785" width="37.28515625" style="37" customWidth="1"/>
    <col min="11786" max="12034" width="12.5703125" style="37"/>
    <col min="12035" max="12035" width="9" style="37" customWidth="1"/>
    <col min="12036" max="12036" width="55.85546875" style="37" customWidth="1"/>
    <col min="12037" max="12037" width="8.28515625" style="37" customWidth="1"/>
    <col min="12038" max="12038" width="10.42578125" style="37" customWidth="1"/>
    <col min="12039" max="12039" width="18.140625" style="37" customWidth="1"/>
    <col min="12040" max="12040" width="16.42578125" style="37" customWidth="1"/>
    <col min="12041" max="12041" width="37.28515625" style="37" customWidth="1"/>
    <col min="12042" max="12290" width="12.5703125" style="37"/>
    <col min="12291" max="12291" width="9" style="37" customWidth="1"/>
    <col min="12292" max="12292" width="55.85546875" style="37" customWidth="1"/>
    <col min="12293" max="12293" width="8.28515625" style="37" customWidth="1"/>
    <col min="12294" max="12294" width="10.42578125" style="37" customWidth="1"/>
    <col min="12295" max="12295" width="18.140625" style="37" customWidth="1"/>
    <col min="12296" max="12296" width="16.42578125" style="37" customWidth="1"/>
    <col min="12297" max="12297" width="37.28515625" style="37" customWidth="1"/>
    <col min="12298" max="12546" width="12.5703125" style="37"/>
    <col min="12547" max="12547" width="9" style="37" customWidth="1"/>
    <col min="12548" max="12548" width="55.85546875" style="37" customWidth="1"/>
    <col min="12549" max="12549" width="8.28515625" style="37" customWidth="1"/>
    <col min="12550" max="12550" width="10.42578125" style="37" customWidth="1"/>
    <col min="12551" max="12551" width="18.140625" style="37" customWidth="1"/>
    <col min="12552" max="12552" width="16.42578125" style="37" customWidth="1"/>
    <col min="12553" max="12553" width="37.28515625" style="37" customWidth="1"/>
    <col min="12554" max="12802" width="12.5703125" style="37"/>
    <col min="12803" max="12803" width="9" style="37" customWidth="1"/>
    <col min="12804" max="12804" width="55.85546875" style="37" customWidth="1"/>
    <col min="12805" max="12805" width="8.28515625" style="37" customWidth="1"/>
    <col min="12806" max="12806" width="10.42578125" style="37" customWidth="1"/>
    <col min="12807" max="12807" width="18.140625" style="37" customWidth="1"/>
    <col min="12808" max="12808" width="16.42578125" style="37" customWidth="1"/>
    <col min="12809" max="12809" width="37.28515625" style="37" customWidth="1"/>
    <col min="12810" max="13058" width="12.5703125" style="37"/>
    <col min="13059" max="13059" width="9" style="37" customWidth="1"/>
    <col min="13060" max="13060" width="55.85546875" style="37" customWidth="1"/>
    <col min="13061" max="13061" width="8.28515625" style="37" customWidth="1"/>
    <col min="13062" max="13062" width="10.42578125" style="37" customWidth="1"/>
    <col min="13063" max="13063" width="18.140625" style="37" customWidth="1"/>
    <col min="13064" max="13064" width="16.42578125" style="37" customWidth="1"/>
    <col min="13065" max="13065" width="37.28515625" style="37" customWidth="1"/>
    <col min="13066" max="13314" width="12.5703125" style="37"/>
    <col min="13315" max="13315" width="9" style="37" customWidth="1"/>
    <col min="13316" max="13316" width="55.85546875" style="37" customWidth="1"/>
    <col min="13317" max="13317" width="8.28515625" style="37" customWidth="1"/>
    <col min="13318" max="13318" width="10.42578125" style="37" customWidth="1"/>
    <col min="13319" max="13319" width="18.140625" style="37" customWidth="1"/>
    <col min="13320" max="13320" width="16.42578125" style="37" customWidth="1"/>
    <col min="13321" max="13321" width="37.28515625" style="37" customWidth="1"/>
    <col min="13322" max="13570" width="12.5703125" style="37"/>
    <col min="13571" max="13571" width="9" style="37" customWidth="1"/>
    <col min="13572" max="13572" width="55.85546875" style="37" customWidth="1"/>
    <col min="13573" max="13573" width="8.28515625" style="37" customWidth="1"/>
    <col min="13574" max="13574" width="10.42578125" style="37" customWidth="1"/>
    <col min="13575" max="13575" width="18.140625" style="37" customWidth="1"/>
    <col min="13576" max="13576" width="16.42578125" style="37" customWidth="1"/>
    <col min="13577" max="13577" width="37.28515625" style="37" customWidth="1"/>
    <col min="13578" max="13826" width="12.5703125" style="37"/>
    <col min="13827" max="13827" width="9" style="37" customWidth="1"/>
    <col min="13828" max="13828" width="55.85546875" style="37" customWidth="1"/>
    <col min="13829" max="13829" width="8.28515625" style="37" customWidth="1"/>
    <col min="13830" max="13830" width="10.42578125" style="37" customWidth="1"/>
    <col min="13831" max="13831" width="18.140625" style="37" customWidth="1"/>
    <col min="13832" max="13832" width="16.42578125" style="37" customWidth="1"/>
    <col min="13833" max="13833" width="37.28515625" style="37" customWidth="1"/>
    <col min="13834" max="14082" width="12.5703125" style="37"/>
    <col min="14083" max="14083" width="9" style="37" customWidth="1"/>
    <col min="14084" max="14084" width="55.85546875" style="37" customWidth="1"/>
    <col min="14085" max="14085" width="8.28515625" style="37" customWidth="1"/>
    <col min="14086" max="14086" width="10.42578125" style="37" customWidth="1"/>
    <col min="14087" max="14087" width="18.140625" style="37" customWidth="1"/>
    <col min="14088" max="14088" width="16.42578125" style="37" customWidth="1"/>
    <col min="14089" max="14089" width="37.28515625" style="37" customWidth="1"/>
    <col min="14090" max="14338" width="12.5703125" style="37"/>
    <col min="14339" max="14339" width="9" style="37" customWidth="1"/>
    <col min="14340" max="14340" width="55.85546875" style="37" customWidth="1"/>
    <col min="14341" max="14341" width="8.28515625" style="37" customWidth="1"/>
    <col min="14342" max="14342" width="10.42578125" style="37" customWidth="1"/>
    <col min="14343" max="14343" width="18.140625" style="37" customWidth="1"/>
    <col min="14344" max="14344" width="16.42578125" style="37" customWidth="1"/>
    <col min="14345" max="14345" width="37.28515625" style="37" customWidth="1"/>
    <col min="14346" max="14594" width="12.5703125" style="37"/>
    <col min="14595" max="14595" width="9" style="37" customWidth="1"/>
    <col min="14596" max="14596" width="55.85546875" style="37" customWidth="1"/>
    <col min="14597" max="14597" width="8.28515625" style="37" customWidth="1"/>
    <col min="14598" max="14598" width="10.42578125" style="37" customWidth="1"/>
    <col min="14599" max="14599" width="18.140625" style="37" customWidth="1"/>
    <col min="14600" max="14600" width="16.42578125" style="37" customWidth="1"/>
    <col min="14601" max="14601" width="37.28515625" style="37" customWidth="1"/>
    <col min="14602" max="14850" width="12.5703125" style="37"/>
    <col min="14851" max="14851" width="9" style="37" customWidth="1"/>
    <col min="14852" max="14852" width="55.85546875" style="37" customWidth="1"/>
    <col min="14853" max="14853" width="8.28515625" style="37" customWidth="1"/>
    <col min="14854" max="14854" width="10.42578125" style="37" customWidth="1"/>
    <col min="14855" max="14855" width="18.140625" style="37" customWidth="1"/>
    <col min="14856" max="14856" width="16.42578125" style="37" customWidth="1"/>
    <col min="14857" max="14857" width="37.28515625" style="37" customWidth="1"/>
    <col min="14858" max="15106" width="12.5703125" style="37"/>
    <col min="15107" max="15107" width="9" style="37" customWidth="1"/>
    <col min="15108" max="15108" width="55.85546875" style="37" customWidth="1"/>
    <col min="15109" max="15109" width="8.28515625" style="37" customWidth="1"/>
    <col min="15110" max="15110" width="10.42578125" style="37" customWidth="1"/>
    <col min="15111" max="15111" width="18.140625" style="37" customWidth="1"/>
    <col min="15112" max="15112" width="16.42578125" style="37" customWidth="1"/>
    <col min="15113" max="15113" width="37.28515625" style="37" customWidth="1"/>
    <col min="15114" max="15362" width="12.5703125" style="37"/>
    <col min="15363" max="15363" width="9" style="37" customWidth="1"/>
    <col min="15364" max="15364" width="55.85546875" style="37" customWidth="1"/>
    <col min="15365" max="15365" width="8.28515625" style="37" customWidth="1"/>
    <col min="15366" max="15366" width="10.42578125" style="37" customWidth="1"/>
    <col min="15367" max="15367" width="18.140625" style="37" customWidth="1"/>
    <col min="15368" max="15368" width="16.42578125" style="37" customWidth="1"/>
    <col min="15369" max="15369" width="37.28515625" style="37" customWidth="1"/>
    <col min="15370" max="15618" width="12.5703125" style="37"/>
    <col min="15619" max="15619" width="9" style="37" customWidth="1"/>
    <col min="15620" max="15620" width="55.85546875" style="37" customWidth="1"/>
    <col min="15621" max="15621" width="8.28515625" style="37" customWidth="1"/>
    <col min="15622" max="15622" width="10.42578125" style="37" customWidth="1"/>
    <col min="15623" max="15623" width="18.140625" style="37" customWidth="1"/>
    <col min="15624" max="15624" width="16.42578125" style="37" customWidth="1"/>
    <col min="15625" max="15625" width="37.28515625" style="37" customWidth="1"/>
    <col min="15626" max="15874" width="12.5703125" style="37"/>
    <col min="15875" max="15875" width="9" style="37" customWidth="1"/>
    <col min="15876" max="15876" width="55.85546875" style="37" customWidth="1"/>
    <col min="15877" max="15877" width="8.28515625" style="37" customWidth="1"/>
    <col min="15878" max="15878" width="10.42578125" style="37" customWidth="1"/>
    <col min="15879" max="15879" width="18.140625" style="37" customWidth="1"/>
    <col min="15880" max="15880" width="16.42578125" style="37" customWidth="1"/>
    <col min="15881" max="15881" width="37.28515625" style="37" customWidth="1"/>
    <col min="15882" max="16130" width="12.5703125" style="37"/>
    <col min="16131" max="16131" width="9" style="37" customWidth="1"/>
    <col min="16132" max="16132" width="55.85546875" style="37" customWidth="1"/>
    <col min="16133" max="16133" width="8.28515625" style="37" customWidth="1"/>
    <col min="16134" max="16134" width="10.42578125" style="37" customWidth="1"/>
    <col min="16135" max="16135" width="18.140625" style="37" customWidth="1"/>
    <col min="16136" max="16136" width="16.42578125" style="37" customWidth="1"/>
    <col min="16137" max="16137" width="37.28515625" style="37" customWidth="1"/>
    <col min="16138" max="16384" width="12.5703125" style="37"/>
  </cols>
  <sheetData>
    <row r="1" spans="1:9" s="36" customFormat="1" ht="31.5" customHeight="1">
      <c r="A1" s="186" t="s">
        <v>104</v>
      </c>
      <c r="B1" s="187"/>
      <c r="C1" s="187"/>
      <c r="D1" s="187"/>
      <c r="E1" s="187"/>
      <c r="F1" s="187"/>
      <c r="G1" s="187"/>
      <c r="H1" s="187"/>
      <c r="I1" s="187"/>
    </row>
    <row r="2" spans="1:9" s="36" customFormat="1" ht="31.5" customHeight="1">
      <c r="A2" s="186" t="s">
        <v>105</v>
      </c>
      <c r="B2" s="187"/>
      <c r="C2" s="187"/>
      <c r="D2" s="187"/>
      <c r="E2" s="187"/>
      <c r="F2" s="187"/>
      <c r="G2" s="187"/>
      <c r="H2" s="187"/>
      <c r="I2" s="187"/>
    </row>
    <row r="3" spans="1:9" ht="31.5" customHeight="1">
      <c r="A3" s="186" t="s">
        <v>143</v>
      </c>
      <c r="B3" s="187"/>
      <c r="C3" s="187"/>
      <c r="D3" s="187"/>
      <c r="E3" s="187"/>
      <c r="F3" s="187"/>
      <c r="G3" s="187"/>
      <c r="H3" s="187"/>
      <c r="I3" s="187"/>
    </row>
    <row r="4" spans="1:9" s="36" customFormat="1" ht="30" customHeight="1" thickBot="1">
      <c r="A4" s="1"/>
      <c r="B4" s="1"/>
      <c r="C4" s="1"/>
      <c r="D4" s="1"/>
      <c r="E4" s="125"/>
      <c r="F4" s="125"/>
      <c r="G4" s="125"/>
      <c r="H4" s="125"/>
      <c r="I4" s="1"/>
    </row>
    <row r="5" spans="1:9" s="36" customFormat="1" ht="26.25" customHeight="1" thickBot="1">
      <c r="A5" s="190" t="s">
        <v>0</v>
      </c>
      <c r="B5" s="197" t="s">
        <v>1</v>
      </c>
      <c r="C5" s="190" t="s">
        <v>174</v>
      </c>
      <c r="D5" s="190" t="s">
        <v>2</v>
      </c>
      <c r="E5" s="191" t="s">
        <v>175</v>
      </c>
      <c r="F5" s="193" t="s">
        <v>176</v>
      </c>
      <c r="G5" s="193" t="s">
        <v>177</v>
      </c>
      <c r="H5" s="193" t="s">
        <v>178</v>
      </c>
      <c r="I5" s="195" t="s">
        <v>3</v>
      </c>
    </row>
    <row r="6" spans="1:9" s="38" customFormat="1" ht="26.25" customHeight="1" thickBot="1">
      <c r="A6" s="190"/>
      <c r="B6" s="197"/>
      <c r="C6" s="190"/>
      <c r="D6" s="190"/>
      <c r="E6" s="192"/>
      <c r="F6" s="194"/>
      <c r="G6" s="194"/>
      <c r="H6" s="194"/>
      <c r="I6" s="196"/>
    </row>
    <row r="7" spans="1:9" s="61" customFormat="1" ht="38.25" customHeight="1">
      <c r="A7" s="39">
        <v>1</v>
      </c>
      <c r="B7" s="96" t="s">
        <v>113</v>
      </c>
      <c r="C7" s="41"/>
      <c r="D7" s="41"/>
      <c r="E7" s="75"/>
      <c r="F7" s="126">
        <f t="shared" ref="F7:F70" si="0">C7*E7</f>
        <v>0</v>
      </c>
      <c r="G7" s="157"/>
      <c r="H7" s="126"/>
      <c r="I7" s="76"/>
    </row>
    <row r="8" spans="1:9" s="61" customFormat="1" ht="28.5" customHeight="1">
      <c r="A8" s="44">
        <v>1.1000000000000001</v>
      </c>
      <c r="B8" s="45" t="s">
        <v>91</v>
      </c>
      <c r="C8" s="62">
        <v>230</v>
      </c>
      <c r="D8" s="56" t="s">
        <v>5</v>
      </c>
      <c r="E8" s="77"/>
      <c r="F8" s="120">
        <f t="shared" si="0"/>
        <v>0</v>
      </c>
      <c r="G8" s="63"/>
      <c r="H8" s="120">
        <f>F8+G8</f>
        <v>0</v>
      </c>
      <c r="I8" s="57"/>
    </row>
    <row r="9" spans="1:9" s="61" customFormat="1" ht="28.5" customHeight="1">
      <c r="A9" s="44">
        <v>1.2</v>
      </c>
      <c r="B9" s="45" t="s">
        <v>131</v>
      </c>
      <c r="C9" s="62">
        <v>75</v>
      </c>
      <c r="D9" s="56" t="s">
        <v>5</v>
      </c>
      <c r="E9" s="77"/>
      <c r="F9" s="120">
        <f t="shared" si="0"/>
        <v>0</v>
      </c>
      <c r="G9" s="63"/>
      <c r="H9" s="120">
        <f t="shared" ref="H9:H72" si="1">F9+G9</f>
        <v>0</v>
      </c>
      <c r="I9" s="57"/>
    </row>
    <row r="10" spans="1:9" s="61" customFormat="1" ht="28.5" customHeight="1">
      <c r="A10" s="44">
        <v>1.3</v>
      </c>
      <c r="B10" s="45" t="s">
        <v>45</v>
      </c>
      <c r="C10" s="65">
        <v>12</v>
      </c>
      <c r="D10" s="56" t="s">
        <v>5</v>
      </c>
      <c r="E10" s="77"/>
      <c r="F10" s="120">
        <f t="shared" si="0"/>
        <v>0</v>
      </c>
      <c r="G10" s="63"/>
      <c r="H10" s="120">
        <f t="shared" si="1"/>
        <v>0</v>
      </c>
      <c r="I10" s="64"/>
    </row>
    <row r="11" spans="1:9" s="61" customFormat="1" ht="28.5" customHeight="1">
      <c r="A11" s="44">
        <v>1.4</v>
      </c>
      <c r="B11" s="45" t="s">
        <v>50</v>
      </c>
      <c r="C11" s="56">
        <v>30</v>
      </c>
      <c r="D11" s="56" t="s">
        <v>5</v>
      </c>
      <c r="E11" s="77"/>
      <c r="F11" s="120">
        <f t="shared" si="0"/>
        <v>0</v>
      </c>
      <c r="G11" s="63"/>
      <c r="H11" s="120">
        <f t="shared" si="1"/>
        <v>0</v>
      </c>
      <c r="I11" s="57"/>
    </row>
    <row r="12" spans="1:9" s="61" customFormat="1" ht="28.5" customHeight="1">
      <c r="A12" s="44">
        <v>1.5</v>
      </c>
      <c r="B12" s="45" t="s">
        <v>110</v>
      </c>
      <c r="C12" s="56">
        <v>60</v>
      </c>
      <c r="D12" s="56" t="s">
        <v>5</v>
      </c>
      <c r="E12" s="77"/>
      <c r="F12" s="120">
        <f t="shared" si="0"/>
        <v>0</v>
      </c>
      <c r="G12" s="63"/>
      <c r="H12" s="120">
        <f t="shared" si="1"/>
        <v>0</v>
      </c>
      <c r="I12" s="57"/>
    </row>
    <row r="13" spans="1:9" s="61" customFormat="1" ht="28.5" customHeight="1">
      <c r="A13" s="44">
        <v>1.6</v>
      </c>
      <c r="B13" s="45" t="s">
        <v>78</v>
      </c>
      <c r="C13" s="56">
        <v>130</v>
      </c>
      <c r="D13" s="56" t="s">
        <v>5</v>
      </c>
      <c r="E13" s="77"/>
      <c r="F13" s="120">
        <f t="shared" si="0"/>
        <v>0</v>
      </c>
      <c r="G13" s="63"/>
      <c r="H13" s="120">
        <f t="shared" si="1"/>
        <v>0</v>
      </c>
      <c r="I13" s="57"/>
    </row>
    <row r="14" spans="1:9" s="61" customFormat="1" ht="25.5" customHeight="1">
      <c r="A14" s="44">
        <v>1.7</v>
      </c>
      <c r="B14" s="45" t="s">
        <v>47</v>
      </c>
      <c r="C14" s="49">
        <v>0.6</v>
      </c>
      <c r="D14" s="56" t="s">
        <v>5</v>
      </c>
      <c r="E14" s="77"/>
      <c r="F14" s="120">
        <f t="shared" si="0"/>
        <v>0</v>
      </c>
      <c r="G14" s="63"/>
      <c r="H14" s="120">
        <f t="shared" si="1"/>
        <v>0</v>
      </c>
      <c r="I14" s="45"/>
    </row>
    <row r="15" spans="1:9" s="61" customFormat="1" ht="25.5" customHeight="1">
      <c r="A15" s="44">
        <v>1.8</v>
      </c>
      <c r="B15" s="45" t="s">
        <v>97</v>
      </c>
      <c r="C15" s="49">
        <v>0.16</v>
      </c>
      <c r="D15" s="56" t="s">
        <v>5</v>
      </c>
      <c r="E15" s="77"/>
      <c r="F15" s="120">
        <f t="shared" si="0"/>
        <v>0</v>
      </c>
      <c r="G15" s="63"/>
      <c r="H15" s="120">
        <f t="shared" si="1"/>
        <v>0</v>
      </c>
      <c r="I15" s="45"/>
    </row>
    <row r="16" spans="1:9" s="61" customFormat="1" ht="28.5" customHeight="1">
      <c r="A16" s="44">
        <v>1.9</v>
      </c>
      <c r="B16" s="45" t="s">
        <v>32</v>
      </c>
      <c r="C16" s="44">
        <v>17.5</v>
      </c>
      <c r="D16" s="56" t="s">
        <v>16</v>
      </c>
      <c r="E16" s="77"/>
      <c r="F16" s="120">
        <f t="shared" si="0"/>
        <v>0</v>
      </c>
      <c r="G16" s="63"/>
      <c r="H16" s="120">
        <f t="shared" si="1"/>
        <v>0</v>
      </c>
      <c r="I16" s="57"/>
    </row>
    <row r="17" spans="1:10" s="61" customFormat="1" ht="25.5" customHeight="1">
      <c r="A17" s="68">
        <v>1.1000000000000001</v>
      </c>
      <c r="B17" s="45" t="s">
        <v>30</v>
      </c>
      <c r="C17" s="78">
        <v>66</v>
      </c>
      <c r="D17" s="78" t="s">
        <v>20</v>
      </c>
      <c r="E17" s="77"/>
      <c r="F17" s="120">
        <f t="shared" si="0"/>
        <v>0</v>
      </c>
      <c r="G17" s="63"/>
      <c r="H17" s="120">
        <f t="shared" si="1"/>
        <v>0</v>
      </c>
      <c r="I17" s="57"/>
    </row>
    <row r="18" spans="1:10" s="61" customFormat="1" ht="25.5" customHeight="1">
      <c r="A18" s="68">
        <v>1.1100000000000001</v>
      </c>
      <c r="B18" s="45" t="s">
        <v>60</v>
      </c>
      <c r="C18" s="78">
        <v>1</v>
      </c>
      <c r="D18" s="78" t="s">
        <v>20</v>
      </c>
      <c r="E18" s="77"/>
      <c r="F18" s="120">
        <f t="shared" si="0"/>
        <v>0</v>
      </c>
      <c r="G18" s="63"/>
      <c r="H18" s="120">
        <f t="shared" si="1"/>
        <v>0</v>
      </c>
      <c r="I18" s="45"/>
    </row>
    <row r="19" spans="1:10" s="61" customFormat="1" ht="25.5" customHeight="1">
      <c r="A19" s="68">
        <v>1.1200000000000001</v>
      </c>
      <c r="B19" s="45" t="s">
        <v>49</v>
      </c>
      <c r="C19" s="78">
        <v>400</v>
      </c>
      <c r="D19" s="78" t="s">
        <v>31</v>
      </c>
      <c r="E19" s="77"/>
      <c r="F19" s="120">
        <f t="shared" si="0"/>
        <v>0</v>
      </c>
      <c r="G19" s="63"/>
      <c r="H19" s="120">
        <f t="shared" si="1"/>
        <v>0</v>
      </c>
      <c r="I19" s="57"/>
    </row>
    <row r="20" spans="1:10" s="61" customFormat="1" ht="25.5" customHeight="1">
      <c r="A20" s="68">
        <v>1.1299999999999999</v>
      </c>
      <c r="B20" s="45" t="s">
        <v>61</v>
      </c>
      <c r="C20" s="56">
        <v>61</v>
      </c>
      <c r="D20" s="56" t="s">
        <v>5</v>
      </c>
      <c r="E20" s="77"/>
      <c r="F20" s="120">
        <f t="shared" si="0"/>
        <v>0</v>
      </c>
      <c r="G20" s="63"/>
      <c r="H20" s="120">
        <f t="shared" si="1"/>
        <v>0</v>
      </c>
      <c r="I20" s="57"/>
    </row>
    <row r="21" spans="1:10" s="61" customFormat="1" ht="25.5" customHeight="1">
      <c r="A21" s="68">
        <v>1.1399999999999999</v>
      </c>
      <c r="B21" s="45" t="s">
        <v>92</v>
      </c>
      <c r="C21" s="56">
        <v>40</v>
      </c>
      <c r="D21" s="56" t="s">
        <v>17</v>
      </c>
      <c r="E21" s="77"/>
      <c r="F21" s="120">
        <f t="shared" si="0"/>
        <v>0</v>
      </c>
      <c r="G21" s="63"/>
      <c r="H21" s="120">
        <f t="shared" si="1"/>
        <v>0</v>
      </c>
      <c r="I21" s="57"/>
    </row>
    <row r="22" spans="1:10" s="61" customFormat="1" ht="25.5" customHeight="1">
      <c r="A22" s="68">
        <v>1.1499999999999999</v>
      </c>
      <c r="B22" s="45" t="s">
        <v>109</v>
      </c>
      <c r="C22" s="56">
        <v>45</v>
      </c>
      <c r="D22" s="56" t="s">
        <v>16</v>
      </c>
      <c r="E22" s="77"/>
      <c r="F22" s="120">
        <f t="shared" si="0"/>
        <v>0</v>
      </c>
      <c r="G22" s="63"/>
      <c r="H22" s="120">
        <f t="shared" si="1"/>
        <v>0</v>
      </c>
      <c r="I22" s="57"/>
    </row>
    <row r="23" spans="1:10" s="80" customFormat="1" ht="30" customHeight="1">
      <c r="A23" s="68">
        <v>1.1599999999999999</v>
      </c>
      <c r="B23" s="45" t="s">
        <v>96</v>
      </c>
      <c r="C23" s="46">
        <v>38</v>
      </c>
      <c r="D23" s="47" t="s">
        <v>19</v>
      </c>
      <c r="E23" s="79"/>
      <c r="F23" s="120">
        <f t="shared" si="0"/>
        <v>0</v>
      </c>
      <c r="G23" s="63"/>
      <c r="H23" s="120">
        <f t="shared" si="1"/>
        <v>0</v>
      </c>
      <c r="I23" s="100" t="s">
        <v>151</v>
      </c>
      <c r="J23" s="61"/>
    </row>
    <row r="24" spans="1:10" s="61" customFormat="1" ht="25.5" customHeight="1">
      <c r="A24" s="68">
        <v>1.17</v>
      </c>
      <c r="B24" s="45" t="s">
        <v>134</v>
      </c>
      <c r="C24" s="56">
        <v>500</v>
      </c>
      <c r="D24" s="56" t="s">
        <v>18</v>
      </c>
      <c r="E24" s="77"/>
      <c r="F24" s="120">
        <f t="shared" si="0"/>
        <v>0</v>
      </c>
      <c r="G24" s="63"/>
      <c r="H24" s="120">
        <f t="shared" si="1"/>
        <v>0</v>
      </c>
      <c r="I24" s="57"/>
    </row>
    <row r="25" spans="1:10" s="61" customFormat="1" ht="25.5" customHeight="1">
      <c r="A25" s="68">
        <v>1.18</v>
      </c>
      <c r="B25" s="45" t="s">
        <v>93</v>
      </c>
      <c r="C25" s="65">
        <v>11</v>
      </c>
      <c r="D25" s="56" t="s">
        <v>5</v>
      </c>
      <c r="E25" s="77"/>
      <c r="F25" s="120">
        <f t="shared" si="0"/>
        <v>0</v>
      </c>
      <c r="G25" s="63"/>
      <c r="H25" s="120">
        <f t="shared" si="1"/>
        <v>0</v>
      </c>
      <c r="I25" s="57"/>
    </row>
    <row r="26" spans="1:10" s="61" customFormat="1" ht="25.5" customHeight="1">
      <c r="A26" s="44">
        <v>2</v>
      </c>
      <c r="B26" s="50" t="s">
        <v>120</v>
      </c>
      <c r="C26" s="81"/>
      <c r="D26" s="81"/>
      <c r="E26" s="82"/>
      <c r="F26" s="120">
        <f t="shared" si="0"/>
        <v>0</v>
      </c>
      <c r="G26" s="63"/>
      <c r="H26" s="120">
        <f t="shared" si="1"/>
        <v>0</v>
      </c>
      <c r="I26" s="57"/>
    </row>
    <row r="27" spans="1:10" s="61" customFormat="1" ht="25.5" customHeight="1">
      <c r="A27" s="44">
        <v>2.1</v>
      </c>
      <c r="B27" s="45" t="s">
        <v>79</v>
      </c>
      <c r="C27" s="56">
        <v>125</v>
      </c>
      <c r="D27" s="56" t="s">
        <v>5</v>
      </c>
      <c r="E27" s="82"/>
      <c r="F27" s="120">
        <f t="shared" si="0"/>
        <v>0</v>
      </c>
      <c r="G27" s="63"/>
      <c r="H27" s="120">
        <f t="shared" si="1"/>
        <v>0</v>
      </c>
      <c r="I27" s="57"/>
    </row>
    <row r="28" spans="1:10" s="61" customFormat="1" ht="30.75" customHeight="1">
      <c r="A28" s="114">
        <v>2.2000000000000002</v>
      </c>
      <c r="B28" s="83" t="s">
        <v>131</v>
      </c>
      <c r="C28" s="112">
        <v>40</v>
      </c>
      <c r="D28" s="112" t="s">
        <v>5</v>
      </c>
      <c r="E28" s="90"/>
      <c r="F28" s="127">
        <f t="shared" si="0"/>
        <v>0</v>
      </c>
      <c r="G28" s="158"/>
      <c r="H28" s="127">
        <f t="shared" si="1"/>
        <v>0</v>
      </c>
      <c r="I28" s="72"/>
    </row>
    <row r="29" spans="1:10" s="61" customFormat="1" ht="25.5" customHeight="1">
      <c r="A29" s="44">
        <v>2.2999999999999998</v>
      </c>
      <c r="B29" s="45" t="s">
        <v>45</v>
      </c>
      <c r="C29" s="44">
        <v>7.5</v>
      </c>
      <c r="D29" s="56" t="s">
        <v>5</v>
      </c>
      <c r="E29" s="82"/>
      <c r="F29" s="120">
        <f t="shared" si="0"/>
        <v>0</v>
      </c>
      <c r="G29" s="63"/>
      <c r="H29" s="120">
        <f t="shared" si="1"/>
        <v>0</v>
      </c>
      <c r="I29" s="64"/>
    </row>
    <row r="30" spans="1:10" s="61" customFormat="1" ht="25.5" customHeight="1">
      <c r="A30" s="44">
        <v>2.4</v>
      </c>
      <c r="B30" s="45" t="s">
        <v>50</v>
      </c>
      <c r="C30" s="44">
        <v>18.5</v>
      </c>
      <c r="D30" s="56" t="s">
        <v>5</v>
      </c>
      <c r="E30" s="82"/>
      <c r="F30" s="120">
        <f t="shared" si="0"/>
        <v>0</v>
      </c>
      <c r="G30" s="63"/>
      <c r="H30" s="120">
        <f t="shared" si="1"/>
        <v>0</v>
      </c>
      <c r="I30" s="57"/>
    </row>
    <row r="31" spans="1:10" s="61" customFormat="1" ht="25.5" customHeight="1">
      <c r="A31" s="44">
        <v>2.5</v>
      </c>
      <c r="B31" s="45" t="s">
        <v>51</v>
      </c>
      <c r="C31" s="56">
        <v>1</v>
      </c>
      <c r="D31" s="56" t="s">
        <v>5</v>
      </c>
      <c r="E31" s="82"/>
      <c r="F31" s="120">
        <f t="shared" si="0"/>
        <v>0</v>
      </c>
      <c r="G31" s="63"/>
      <c r="H31" s="120">
        <f t="shared" si="1"/>
        <v>0</v>
      </c>
      <c r="I31" s="57"/>
    </row>
    <row r="32" spans="1:10" s="61" customFormat="1" ht="25.5" customHeight="1">
      <c r="A32" s="44">
        <v>2.6</v>
      </c>
      <c r="B32" s="45" t="s">
        <v>46</v>
      </c>
      <c r="C32" s="56">
        <v>35</v>
      </c>
      <c r="D32" s="56" t="s">
        <v>5</v>
      </c>
      <c r="E32" s="82"/>
      <c r="F32" s="120">
        <f t="shared" si="0"/>
        <v>0</v>
      </c>
      <c r="G32" s="63"/>
      <c r="H32" s="120">
        <f t="shared" si="1"/>
        <v>0</v>
      </c>
      <c r="I32" s="57"/>
    </row>
    <row r="33" spans="1:9" s="61" customFormat="1" ht="25.5" customHeight="1">
      <c r="A33" s="44">
        <v>2.7</v>
      </c>
      <c r="B33" s="45" t="s">
        <v>110</v>
      </c>
      <c r="C33" s="56">
        <v>37</v>
      </c>
      <c r="D33" s="56" t="s">
        <v>5</v>
      </c>
      <c r="E33" s="82"/>
      <c r="F33" s="120">
        <f t="shared" si="0"/>
        <v>0</v>
      </c>
      <c r="G33" s="63"/>
      <c r="H33" s="120">
        <f t="shared" si="1"/>
        <v>0</v>
      </c>
      <c r="I33" s="57"/>
    </row>
    <row r="34" spans="1:9" s="61" customFormat="1" ht="25.5" customHeight="1">
      <c r="A34" s="44">
        <v>2.8</v>
      </c>
      <c r="B34" s="45" t="s">
        <v>32</v>
      </c>
      <c r="C34" s="68">
        <v>5</v>
      </c>
      <c r="D34" s="56" t="s">
        <v>16</v>
      </c>
      <c r="E34" s="82"/>
      <c r="F34" s="120">
        <f t="shared" si="0"/>
        <v>0</v>
      </c>
      <c r="G34" s="63"/>
      <c r="H34" s="120">
        <f t="shared" si="1"/>
        <v>0</v>
      </c>
      <c r="I34" s="57"/>
    </row>
    <row r="35" spans="1:9" s="61" customFormat="1" ht="25.5" customHeight="1">
      <c r="A35" s="44">
        <v>2.9</v>
      </c>
      <c r="B35" s="45" t="s">
        <v>47</v>
      </c>
      <c r="C35" s="68">
        <v>0.1</v>
      </c>
      <c r="D35" s="56" t="s">
        <v>5</v>
      </c>
      <c r="E35" s="82"/>
      <c r="F35" s="120">
        <f t="shared" si="0"/>
        <v>0</v>
      </c>
      <c r="G35" s="63"/>
      <c r="H35" s="120">
        <f t="shared" si="1"/>
        <v>0</v>
      </c>
      <c r="I35" s="57"/>
    </row>
    <row r="36" spans="1:9" s="61" customFormat="1" ht="25.5" customHeight="1">
      <c r="A36" s="68">
        <v>2.1</v>
      </c>
      <c r="B36" s="45" t="s">
        <v>30</v>
      </c>
      <c r="C36" s="56">
        <v>52</v>
      </c>
      <c r="D36" s="78" t="s">
        <v>20</v>
      </c>
      <c r="E36" s="82"/>
      <c r="F36" s="120">
        <f t="shared" si="0"/>
        <v>0</v>
      </c>
      <c r="G36" s="63"/>
      <c r="H36" s="120">
        <f t="shared" si="1"/>
        <v>0</v>
      </c>
      <c r="I36" s="57"/>
    </row>
    <row r="37" spans="1:9" s="61" customFormat="1" ht="25.5" customHeight="1">
      <c r="A37" s="68">
        <v>2.11</v>
      </c>
      <c r="B37" s="45" t="s">
        <v>60</v>
      </c>
      <c r="C37" s="56">
        <v>1</v>
      </c>
      <c r="D37" s="78" t="s">
        <v>20</v>
      </c>
      <c r="E37" s="77"/>
      <c r="F37" s="120">
        <f t="shared" si="0"/>
        <v>0</v>
      </c>
      <c r="G37" s="63"/>
      <c r="H37" s="120">
        <f t="shared" si="1"/>
        <v>0</v>
      </c>
      <c r="I37" s="45"/>
    </row>
    <row r="38" spans="1:9" s="61" customFormat="1" ht="25.5" customHeight="1">
      <c r="A38" s="68">
        <v>2.12</v>
      </c>
      <c r="B38" s="45" t="s">
        <v>49</v>
      </c>
      <c r="C38" s="56">
        <v>200</v>
      </c>
      <c r="D38" s="78" t="s">
        <v>31</v>
      </c>
      <c r="E38" s="82"/>
      <c r="F38" s="120">
        <f t="shared" si="0"/>
        <v>0</v>
      </c>
      <c r="G38" s="63"/>
      <c r="H38" s="120">
        <f t="shared" si="1"/>
        <v>0</v>
      </c>
      <c r="I38" s="57"/>
    </row>
    <row r="39" spans="1:9" s="61" customFormat="1" ht="25.5" customHeight="1">
      <c r="A39" s="68">
        <v>2.13</v>
      </c>
      <c r="B39" s="45" t="s">
        <v>58</v>
      </c>
      <c r="C39" s="78">
        <v>10</v>
      </c>
      <c r="D39" s="78" t="s">
        <v>31</v>
      </c>
      <c r="E39" s="77"/>
      <c r="F39" s="120">
        <f t="shared" si="0"/>
        <v>0</v>
      </c>
      <c r="G39" s="63"/>
      <c r="H39" s="120">
        <f t="shared" si="1"/>
        <v>0</v>
      </c>
      <c r="I39" s="45"/>
    </row>
    <row r="40" spans="1:9" s="61" customFormat="1" ht="25.5" customHeight="1">
      <c r="A40" s="68">
        <v>2.14</v>
      </c>
      <c r="B40" s="45" t="s">
        <v>61</v>
      </c>
      <c r="C40" s="56">
        <v>37</v>
      </c>
      <c r="D40" s="56" t="s">
        <v>5</v>
      </c>
      <c r="E40" s="82"/>
      <c r="F40" s="120">
        <f t="shared" si="0"/>
        <v>0</v>
      </c>
      <c r="G40" s="63"/>
      <c r="H40" s="120">
        <f t="shared" si="1"/>
        <v>0</v>
      </c>
      <c r="I40" s="57"/>
    </row>
    <row r="41" spans="1:9" s="61" customFormat="1" ht="25.5" customHeight="1">
      <c r="A41" s="68">
        <v>2.15</v>
      </c>
      <c r="B41" s="45" t="s">
        <v>109</v>
      </c>
      <c r="C41" s="56">
        <v>27</v>
      </c>
      <c r="D41" s="56" t="s">
        <v>16</v>
      </c>
      <c r="E41" s="82"/>
      <c r="F41" s="120">
        <f t="shared" si="0"/>
        <v>0</v>
      </c>
      <c r="G41" s="63"/>
      <c r="H41" s="120">
        <f t="shared" si="1"/>
        <v>0</v>
      </c>
      <c r="I41" s="57"/>
    </row>
    <row r="42" spans="1:9" s="61" customFormat="1" ht="25.5" customHeight="1">
      <c r="A42" s="68">
        <v>2.16</v>
      </c>
      <c r="B42" s="45" t="s">
        <v>92</v>
      </c>
      <c r="C42" s="56">
        <v>20</v>
      </c>
      <c r="D42" s="56" t="s">
        <v>17</v>
      </c>
      <c r="E42" s="77"/>
      <c r="F42" s="120">
        <f t="shared" si="0"/>
        <v>0</v>
      </c>
      <c r="G42" s="63"/>
      <c r="H42" s="120">
        <f t="shared" si="1"/>
        <v>0</v>
      </c>
      <c r="I42" s="57"/>
    </row>
    <row r="43" spans="1:9" s="61" customFormat="1" ht="25.5" customHeight="1">
      <c r="A43" s="68">
        <v>2.17</v>
      </c>
      <c r="B43" s="45" t="s">
        <v>53</v>
      </c>
      <c r="C43" s="49">
        <v>12</v>
      </c>
      <c r="D43" s="56" t="s">
        <v>18</v>
      </c>
      <c r="E43" s="77"/>
      <c r="F43" s="120">
        <f t="shared" si="0"/>
        <v>0</v>
      </c>
      <c r="G43" s="63"/>
      <c r="H43" s="120">
        <f t="shared" si="1"/>
        <v>0</v>
      </c>
      <c r="I43" s="57"/>
    </row>
    <row r="44" spans="1:9" s="61" customFormat="1" ht="25.5" customHeight="1">
      <c r="A44" s="68">
        <v>2.1800000000000002</v>
      </c>
      <c r="B44" s="45" t="s">
        <v>93</v>
      </c>
      <c r="C44" s="65">
        <v>9</v>
      </c>
      <c r="D44" s="56" t="s">
        <v>5</v>
      </c>
      <c r="E44" s="77"/>
      <c r="F44" s="120">
        <f t="shared" si="0"/>
        <v>0</v>
      </c>
      <c r="G44" s="63"/>
      <c r="H44" s="120">
        <f t="shared" si="1"/>
        <v>0</v>
      </c>
      <c r="I44" s="57"/>
    </row>
    <row r="45" spans="1:9" s="61" customFormat="1" ht="25.5" customHeight="1">
      <c r="A45" s="68">
        <v>2.19</v>
      </c>
      <c r="B45" s="45" t="s">
        <v>134</v>
      </c>
      <c r="C45" s="56">
        <v>310</v>
      </c>
      <c r="D45" s="56" t="s">
        <v>18</v>
      </c>
      <c r="E45" s="77"/>
      <c r="F45" s="120">
        <f t="shared" si="0"/>
        <v>0</v>
      </c>
      <c r="G45" s="63"/>
      <c r="H45" s="120">
        <f t="shared" si="1"/>
        <v>0</v>
      </c>
      <c r="I45" s="57"/>
    </row>
    <row r="46" spans="1:9" s="61" customFormat="1" ht="25.5" customHeight="1">
      <c r="A46" s="44">
        <v>3</v>
      </c>
      <c r="B46" s="50" t="s">
        <v>155</v>
      </c>
      <c r="C46" s="85"/>
      <c r="D46" s="85"/>
      <c r="E46" s="77"/>
      <c r="F46" s="120">
        <f t="shared" si="0"/>
        <v>0</v>
      </c>
      <c r="G46" s="63"/>
      <c r="H46" s="120">
        <f t="shared" si="1"/>
        <v>0</v>
      </c>
      <c r="I46" s="45"/>
    </row>
    <row r="47" spans="1:9" s="61" customFormat="1" ht="25.5" customHeight="1">
      <c r="A47" s="44">
        <v>3.1</v>
      </c>
      <c r="B47" s="45" t="s">
        <v>79</v>
      </c>
      <c r="C47" s="62">
        <v>300</v>
      </c>
      <c r="D47" s="56" t="s">
        <v>5</v>
      </c>
      <c r="E47" s="77"/>
      <c r="F47" s="120">
        <f t="shared" si="0"/>
        <v>0</v>
      </c>
      <c r="G47" s="63"/>
      <c r="H47" s="120">
        <f t="shared" si="1"/>
        <v>0</v>
      </c>
      <c r="I47" s="45"/>
    </row>
    <row r="48" spans="1:9" s="61" customFormat="1" ht="25.5" customHeight="1">
      <c r="A48" s="44">
        <v>3.2</v>
      </c>
      <c r="B48" s="45" t="s">
        <v>45</v>
      </c>
      <c r="C48" s="62">
        <v>15</v>
      </c>
      <c r="D48" s="56" t="s">
        <v>5</v>
      </c>
      <c r="E48" s="77"/>
      <c r="F48" s="120">
        <f t="shared" si="0"/>
        <v>0</v>
      </c>
      <c r="G48" s="63"/>
      <c r="H48" s="120">
        <f t="shared" si="1"/>
        <v>0</v>
      </c>
      <c r="I48" s="84"/>
    </row>
    <row r="49" spans="1:9" s="61" customFormat="1" ht="25.5" customHeight="1">
      <c r="A49" s="44">
        <v>3.3</v>
      </c>
      <c r="B49" s="45" t="s">
        <v>50</v>
      </c>
      <c r="C49" s="56">
        <v>40</v>
      </c>
      <c r="D49" s="56" t="s">
        <v>5</v>
      </c>
      <c r="E49" s="77"/>
      <c r="F49" s="120">
        <f t="shared" si="0"/>
        <v>0</v>
      </c>
      <c r="G49" s="63"/>
      <c r="H49" s="120">
        <f t="shared" si="1"/>
        <v>0</v>
      </c>
      <c r="I49" s="45"/>
    </row>
    <row r="50" spans="1:9" s="61" customFormat="1" ht="25.5" customHeight="1">
      <c r="A50" s="44">
        <v>3.4</v>
      </c>
      <c r="B50" s="45" t="s">
        <v>110</v>
      </c>
      <c r="C50" s="56">
        <v>80</v>
      </c>
      <c r="D50" s="56" t="s">
        <v>5</v>
      </c>
      <c r="E50" s="77"/>
      <c r="F50" s="120">
        <f t="shared" si="0"/>
        <v>0</v>
      </c>
      <c r="G50" s="63"/>
      <c r="H50" s="120">
        <f t="shared" si="1"/>
        <v>0</v>
      </c>
      <c r="I50" s="45"/>
    </row>
    <row r="51" spans="1:9" s="61" customFormat="1" ht="25.5" customHeight="1">
      <c r="A51" s="44">
        <v>3.5</v>
      </c>
      <c r="B51" s="45" t="s">
        <v>52</v>
      </c>
      <c r="C51" s="44">
        <v>60</v>
      </c>
      <c r="D51" s="56" t="s">
        <v>5</v>
      </c>
      <c r="E51" s="77"/>
      <c r="F51" s="120">
        <f t="shared" si="0"/>
        <v>0</v>
      </c>
      <c r="G51" s="63"/>
      <c r="H51" s="120">
        <f t="shared" si="1"/>
        <v>0</v>
      </c>
      <c r="I51" s="45"/>
    </row>
    <row r="52" spans="1:9" s="61" customFormat="1" ht="25.5" customHeight="1">
      <c r="A52" s="114">
        <v>3.6</v>
      </c>
      <c r="B52" s="83" t="s">
        <v>32</v>
      </c>
      <c r="C52" s="71">
        <v>8.5</v>
      </c>
      <c r="D52" s="112" t="s">
        <v>16</v>
      </c>
      <c r="E52" s="113"/>
      <c r="F52" s="127">
        <f t="shared" si="0"/>
        <v>0</v>
      </c>
      <c r="G52" s="158"/>
      <c r="H52" s="127">
        <f t="shared" si="1"/>
        <v>0</v>
      </c>
      <c r="I52" s="83"/>
    </row>
    <row r="53" spans="1:9" s="61" customFormat="1" ht="25.5" customHeight="1">
      <c r="A53" s="44">
        <v>3.7</v>
      </c>
      <c r="B53" s="45" t="s">
        <v>47</v>
      </c>
      <c r="C53" s="49">
        <v>0.21</v>
      </c>
      <c r="D53" s="56" t="s">
        <v>5</v>
      </c>
      <c r="E53" s="77"/>
      <c r="F53" s="120">
        <f t="shared" si="0"/>
        <v>0</v>
      </c>
      <c r="G53" s="63"/>
      <c r="H53" s="120">
        <f t="shared" si="1"/>
        <v>0</v>
      </c>
      <c r="I53" s="45"/>
    </row>
    <row r="54" spans="1:9" s="61" customFormat="1" ht="25.5" customHeight="1">
      <c r="A54" s="44">
        <v>3.8</v>
      </c>
      <c r="B54" s="45" t="s">
        <v>30</v>
      </c>
      <c r="C54" s="78">
        <v>50</v>
      </c>
      <c r="D54" s="78" t="s">
        <v>20</v>
      </c>
      <c r="E54" s="77"/>
      <c r="F54" s="120">
        <f t="shared" si="0"/>
        <v>0</v>
      </c>
      <c r="G54" s="63"/>
      <c r="H54" s="120">
        <f t="shared" si="1"/>
        <v>0</v>
      </c>
      <c r="I54" s="45"/>
    </row>
    <row r="55" spans="1:9" s="61" customFormat="1" ht="25.5" customHeight="1">
      <c r="A55" s="44">
        <v>3.9</v>
      </c>
      <c r="B55" s="45" t="s">
        <v>60</v>
      </c>
      <c r="C55" s="78">
        <v>1</v>
      </c>
      <c r="D55" s="78" t="s">
        <v>20</v>
      </c>
      <c r="E55" s="77"/>
      <c r="F55" s="120">
        <f t="shared" si="0"/>
        <v>0</v>
      </c>
      <c r="G55" s="63"/>
      <c r="H55" s="120">
        <f t="shared" si="1"/>
        <v>0</v>
      </c>
      <c r="I55" s="45"/>
    </row>
    <row r="56" spans="1:9" s="61" customFormat="1" ht="25.5" customHeight="1">
      <c r="A56" s="68">
        <v>3.1</v>
      </c>
      <c r="B56" s="45" t="s">
        <v>49</v>
      </c>
      <c r="C56" s="78">
        <v>325</v>
      </c>
      <c r="D56" s="78" t="s">
        <v>31</v>
      </c>
      <c r="E56" s="77"/>
      <c r="F56" s="120">
        <f t="shared" si="0"/>
        <v>0</v>
      </c>
      <c r="G56" s="63"/>
      <c r="H56" s="120">
        <f t="shared" si="1"/>
        <v>0</v>
      </c>
      <c r="I56" s="45"/>
    </row>
    <row r="57" spans="1:9" s="61" customFormat="1" ht="25.5" customHeight="1">
      <c r="A57" s="68">
        <v>3.11</v>
      </c>
      <c r="B57" s="45" t="s">
        <v>61</v>
      </c>
      <c r="C57" s="56">
        <v>80</v>
      </c>
      <c r="D57" s="56" t="s">
        <v>5</v>
      </c>
      <c r="E57" s="77"/>
      <c r="F57" s="120">
        <f t="shared" si="0"/>
        <v>0</v>
      </c>
      <c r="G57" s="63"/>
      <c r="H57" s="120">
        <f t="shared" si="1"/>
        <v>0</v>
      </c>
      <c r="I57" s="45"/>
    </row>
    <row r="58" spans="1:9" s="61" customFormat="1" ht="25.5" customHeight="1">
      <c r="A58" s="68">
        <v>3.12</v>
      </c>
      <c r="B58" s="45" t="s">
        <v>109</v>
      </c>
      <c r="C58" s="56">
        <v>70</v>
      </c>
      <c r="D58" s="56" t="s">
        <v>16</v>
      </c>
      <c r="E58" s="77"/>
      <c r="F58" s="120">
        <f t="shared" si="0"/>
        <v>0</v>
      </c>
      <c r="G58" s="63"/>
      <c r="H58" s="120">
        <f t="shared" si="1"/>
        <v>0</v>
      </c>
      <c r="I58" s="45"/>
    </row>
    <row r="59" spans="1:9" s="61" customFormat="1" ht="25.5" customHeight="1">
      <c r="A59" s="68">
        <v>3.13</v>
      </c>
      <c r="B59" s="45" t="s">
        <v>92</v>
      </c>
      <c r="C59" s="56">
        <v>30</v>
      </c>
      <c r="D59" s="56" t="s">
        <v>17</v>
      </c>
      <c r="E59" s="77"/>
      <c r="F59" s="120">
        <f t="shared" si="0"/>
        <v>0</v>
      </c>
      <c r="G59" s="63"/>
      <c r="H59" s="120">
        <f t="shared" si="1"/>
        <v>0</v>
      </c>
      <c r="I59" s="57"/>
    </row>
    <row r="60" spans="1:9" s="61" customFormat="1" ht="30.75" customHeight="1">
      <c r="A60" s="68">
        <v>3.14</v>
      </c>
      <c r="B60" s="45" t="s">
        <v>131</v>
      </c>
      <c r="C60" s="56">
        <v>95</v>
      </c>
      <c r="D60" s="56" t="s">
        <v>5</v>
      </c>
      <c r="E60" s="77"/>
      <c r="F60" s="120">
        <f t="shared" si="0"/>
        <v>0</v>
      </c>
      <c r="G60" s="63"/>
      <c r="H60" s="120">
        <f t="shared" si="1"/>
        <v>0</v>
      </c>
      <c r="I60" s="57"/>
    </row>
    <row r="61" spans="1:9" s="61" customFormat="1" ht="25.5" customHeight="1">
      <c r="A61" s="68">
        <v>3.15</v>
      </c>
      <c r="B61" s="45" t="s">
        <v>134</v>
      </c>
      <c r="C61" s="56">
        <v>1180</v>
      </c>
      <c r="D61" s="56" t="s">
        <v>18</v>
      </c>
      <c r="E61" s="77"/>
      <c r="F61" s="120">
        <f t="shared" si="0"/>
        <v>0</v>
      </c>
      <c r="G61" s="63"/>
      <c r="H61" s="120">
        <f t="shared" si="1"/>
        <v>0</v>
      </c>
      <c r="I61" s="57"/>
    </row>
    <row r="62" spans="1:9" s="43" customFormat="1" ht="25.5" customHeight="1">
      <c r="A62" s="44">
        <v>4</v>
      </c>
      <c r="B62" s="50" t="s">
        <v>107</v>
      </c>
      <c r="C62" s="85"/>
      <c r="D62" s="85"/>
      <c r="E62" s="82"/>
      <c r="F62" s="120">
        <f t="shared" si="0"/>
        <v>0</v>
      </c>
      <c r="G62" s="63"/>
      <c r="H62" s="120">
        <f t="shared" si="1"/>
        <v>0</v>
      </c>
      <c r="I62" s="86"/>
    </row>
    <row r="63" spans="1:9" s="61" customFormat="1" ht="25.5" customHeight="1">
      <c r="A63" s="44">
        <v>4.0999999999999996</v>
      </c>
      <c r="B63" s="45" t="s">
        <v>79</v>
      </c>
      <c r="C63" s="62">
        <v>43</v>
      </c>
      <c r="D63" s="56" t="s">
        <v>5</v>
      </c>
      <c r="E63" s="82"/>
      <c r="F63" s="120">
        <f t="shared" si="0"/>
        <v>0</v>
      </c>
      <c r="G63" s="63"/>
      <c r="H63" s="120">
        <f t="shared" si="1"/>
        <v>0</v>
      </c>
      <c r="I63" s="87"/>
    </row>
    <row r="64" spans="1:9" s="61" customFormat="1" ht="28.5" customHeight="1">
      <c r="A64" s="44">
        <v>4.2</v>
      </c>
      <c r="B64" s="45" t="s">
        <v>131</v>
      </c>
      <c r="C64" s="65">
        <v>13.5</v>
      </c>
      <c r="D64" s="56" t="s">
        <v>5</v>
      </c>
      <c r="E64" s="82"/>
      <c r="F64" s="120">
        <f t="shared" si="0"/>
        <v>0</v>
      </c>
      <c r="G64" s="63"/>
      <c r="H64" s="120">
        <f t="shared" si="1"/>
        <v>0</v>
      </c>
      <c r="I64" s="87"/>
    </row>
    <row r="65" spans="1:9" s="61" customFormat="1" ht="25.5" customHeight="1">
      <c r="A65" s="44">
        <v>4.3</v>
      </c>
      <c r="B65" s="45" t="s">
        <v>45</v>
      </c>
      <c r="C65" s="44">
        <v>3</v>
      </c>
      <c r="D65" s="56" t="s">
        <v>5</v>
      </c>
      <c r="E65" s="82"/>
      <c r="F65" s="120">
        <f t="shared" si="0"/>
        <v>0</v>
      </c>
      <c r="G65" s="63"/>
      <c r="H65" s="120">
        <f t="shared" si="1"/>
        <v>0</v>
      </c>
      <c r="I65" s="87"/>
    </row>
    <row r="66" spans="1:9" s="61" customFormat="1" ht="25.5" customHeight="1">
      <c r="A66" s="44">
        <v>4.4000000000000004</v>
      </c>
      <c r="B66" s="45" t="s">
        <v>51</v>
      </c>
      <c r="C66" s="44">
        <v>1</v>
      </c>
      <c r="D66" s="56" t="s">
        <v>5</v>
      </c>
      <c r="E66" s="82"/>
      <c r="F66" s="120">
        <f t="shared" si="0"/>
        <v>0</v>
      </c>
      <c r="G66" s="63"/>
      <c r="H66" s="120">
        <f t="shared" si="1"/>
        <v>0</v>
      </c>
      <c r="I66" s="87"/>
    </row>
    <row r="67" spans="1:9" s="61" customFormat="1" ht="25.5" customHeight="1">
      <c r="A67" s="44">
        <v>4.5</v>
      </c>
      <c r="B67" s="45" t="s">
        <v>46</v>
      </c>
      <c r="C67" s="56">
        <v>40</v>
      </c>
      <c r="D67" s="56" t="s">
        <v>5</v>
      </c>
      <c r="E67" s="82"/>
      <c r="F67" s="120">
        <f t="shared" si="0"/>
        <v>0</v>
      </c>
      <c r="G67" s="63"/>
      <c r="H67" s="120">
        <f t="shared" si="1"/>
        <v>0</v>
      </c>
      <c r="I67" s="87"/>
    </row>
    <row r="68" spans="1:9" s="61" customFormat="1" ht="25.5" customHeight="1">
      <c r="A68" s="44">
        <v>4.5999999999999996</v>
      </c>
      <c r="B68" s="45" t="s">
        <v>32</v>
      </c>
      <c r="C68" s="44">
        <v>4</v>
      </c>
      <c r="D68" s="56" t="s">
        <v>16</v>
      </c>
      <c r="E68" s="82"/>
      <c r="F68" s="120">
        <f t="shared" si="0"/>
        <v>0</v>
      </c>
      <c r="G68" s="63"/>
      <c r="H68" s="120">
        <f t="shared" si="1"/>
        <v>0</v>
      </c>
      <c r="I68" s="87"/>
    </row>
    <row r="69" spans="1:9" s="61" customFormat="1" ht="25.5" customHeight="1">
      <c r="A69" s="44">
        <v>4.7</v>
      </c>
      <c r="B69" s="45" t="s">
        <v>53</v>
      </c>
      <c r="C69" s="49">
        <v>8.1999999999999993</v>
      </c>
      <c r="D69" s="56" t="s">
        <v>18</v>
      </c>
      <c r="E69" s="82"/>
      <c r="F69" s="120">
        <f t="shared" si="0"/>
        <v>0</v>
      </c>
      <c r="G69" s="63"/>
      <c r="H69" s="120">
        <f t="shared" si="1"/>
        <v>0</v>
      </c>
      <c r="I69" s="87"/>
    </row>
    <row r="70" spans="1:9" s="61" customFormat="1" ht="25.5" customHeight="1">
      <c r="A70" s="44">
        <v>4.8</v>
      </c>
      <c r="B70" s="45" t="s">
        <v>93</v>
      </c>
      <c r="C70" s="65">
        <v>28</v>
      </c>
      <c r="D70" s="56" t="s">
        <v>5</v>
      </c>
      <c r="E70" s="82"/>
      <c r="F70" s="120">
        <f t="shared" si="0"/>
        <v>0</v>
      </c>
      <c r="G70" s="63"/>
      <c r="H70" s="120">
        <f t="shared" si="1"/>
        <v>0</v>
      </c>
      <c r="I70" s="87"/>
    </row>
    <row r="71" spans="1:9" s="61" customFormat="1" ht="25.5" customHeight="1">
      <c r="A71" s="44">
        <v>4.9000000000000004</v>
      </c>
      <c r="B71" s="88" t="s">
        <v>21</v>
      </c>
      <c r="C71" s="45"/>
      <c r="D71" s="45"/>
      <c r="E71" s="82"/>
      <c r="F71" s="120">
        <f t="shared" ref="F71:F133" si="2">C71*E71</f>
        <v>0</v>
      </c>
      <c r="G71" s="63"/>
      <c r="H71" s="120">
        <f t="shared" si="1"/>
        <v>0</v>
      </c>
      <c r="I71" s="87"/>
    </row>
    <row r="72" spans="1:9" s="61" customFormat="1" ht="25.5" customHeight="1">
      <c r="A72" s="68" t="s">
        <v>22</v>
      </c>
      <c r="B72" s="45" t="s">
        <v>54</v>
      </c>
      <c r="C72" s="78">
        <v>205</v>
      </c>
      <c r="D72" s="78" t="s">
        <v>20</v>
      </c>
      <c r="E72" s="82"/>
      <c r="F72" s="120">
        <f t="shared" si="2"/>
        <v>0</v>
      </c>
      <c r="G72" s="63"/>
      <c r="H72" s="120">
        <f t="shared" si="1"/>
        <v>0</v>
      </c>
      <c r="I72" s="87"/>
    </row>
    <row r="73" spans="1:9" s="61" customFormat="1" ht="25.5" customHeight="1">
      <c r="A73" s="68" t="s">
        <v>23</v>
      </c>
      <c r="B73" s="45" t="s">
        <v>55</v>
      </c>
      <c r="C73" s="78">
        <v>225</v>
      </c>
      <c r="D73" s="78" t="s">
        <v>20</v>
      </c>
      <c r="E73" s="82"/>
      <c r="F73" s="120">
        <f t="shared" si="2"/>
        <v>0</v>
      </c>
      <c r="G73" s="63"/>
      <c r="H73" s="120">
        <f t="shared" ref="H73:H133" si="3">F73+G73</f>
        <v>0</v>
      </c>
      <c r="I73" s="87"/>
    </row>
    <row r="74" spans="1:9" s="61" customFormat="1" ht="25.5" customHeight="1">
      <c r="A74" s="71">
        <v>4.0999999999999996</v>
      </c>
      <c r="B74" s="83" t="s">
        <v>62</v>
      </c>
      <c r="C74" s="151">
        <v>94</v>
      </c>
      <c r="D74" s="89" t="s">
        <v>20</v>
      </c>
      <c r="E74" s="90"/>
      <c r="F74" s="127">
        <f t="shared" si="2"/>
        <v>0</v>
      </c>
      <c r="G74" s="158"/>
      <c r="H74" s="127">
        <f t="shared" si="3"/>
        <v>0</v>
      </c>
      <c r="I74" s="91"/>
    </row>
    <row r="75" spans="1:9" s="61" customFormat="1" ht="25.5" customHeight="1">
      <c r="A75" s="68">
        <v>4.1100000000000003</v>
      </c>
      <c r="B75" s="88" t="s">
        <v>24</v>
      </c>
      <c r="C75" s="45"/>
      <c r="D75" s="45"/>
      <c r="E75" s="82"/>
      <c r="F75" s="120">
        <f t="shared" si="2"/>
        <v>0</v>
      </c>
      <c r="G75" s="63"/>
      <c r="H75" s="120">
        <f t="shared" si="3"/>
        <v>0</v>
      </c>
      <c r="I75" s="87"/>
    </row>
    <row r="76" spans="1:9" s="61" customFormat="1" ht="25.5" customHeight="1">
      <c r="A76" s="68" t="s">
        <v>22</v>
      </c>
      <c r="B76" s="45" t="s">
        <v>56</v>
      </c>
      <c r="C76" s="78">
        <v>70</v>
      </c>
      <c r="D76" s="78" t="s">
        <v>20</v>
      </c>
      <c r="E76" s="82"/>
      <c r="F76" s="120">
        <f t="shared" si="2"/>
        <v>0</v>
      </c>
      <c r="G76" s="63"/>
      <c r="H76" s="120">
        <f t="shared" si="3"/>
        <v>0</v>
      </c>
      <c r="I76" s="87"/>
    </row>
    <row r="77" spans="1:9" s="61" customFormat="1" ht="25.5" customHeight="1">
      <c r="A77" s="68" t="s">
        <v>23</v>
      </c>
      <c r="B77" s="45" t="s">
        <v>57</v>
      </c>
      <c r="C77" s="78">
        <v>135</v>
      </c>
      <c r="D77" s="78" t="s">
        <v>20</v>
      </c>
      <c r="E77" s="82"/>
      <c r="F77" s="120">
        <f t="shared" si="2"/>
        <v>0</v>
      </c>
      <c r="G77" s="63"/>
      <c r="H77" s="120">
        <f t="shared" si="3"/>
        <v>0</v>
      </c>
      <c r="I77" s="87"/>
    </row>
    <row r="78" spans="1:9" s="61" customFormat="1" ht="25.5" customHeight="1">
      <c r="A78" s="68" t="s">
        <v>25</v>
      </c>
      <c r="B78" s="45" t="s">
        <v>59</v>
      </c>
      <c r="C78" s="78">
        <v>225</v>
      </c>
      <c r="D78" s="78" t="s">
        <v>20</v>
      </c>
      <c r="E78" s="82"/>
      <c r="F78" s="120">
        <f t="shared" si="2"/>
        <v>0</v>
      </c>
      <c r="G78" s="63"/>
      <c r="H78" s="120">
        <f t="shared" si="3"/>
        <v>0</v>
      </c>
      <c r="I78" s="87"/>
    </row>
    <row r="79" spans="1:9" s="61" customFormat="1" ht="25.5" customHeight="1">
      <c r="A79" s="68">
        <v>4.12</v>
      </c>
      <c r="B79" s="88" t="s">
        <v>27</v>
      </c>
      <c r="C79" s="45"/>
      <c r="D79" s="45"/>
      <c r="E79" s="82"/>
      <c r="F79" s="120">
        <f t="shared" si="2"/>
        <v>0</v>
      </c>
      <c r="G79" s="63"/>
      <c r="H79" s="120">
        <f t="shared" si="3"/>
        <v>0</v>
      </c>
      <c r="I79" s="87"/>
    </row>
    <row r="80" spans="1:9" s="61" customFormat="1" ht="25.5" customHeight="1">
      <c r="A80" s="68" t="s">
        <v>22</v>
      </c>
      <c r="B80" s="45" t="s">
        <v>63</v>
      </c>
      <c r="C80" s="78">
        <v>1</v>
      </c>
      <c r="D80" s="78" t="s">
        <v>20</v>
      </c>
      <c r="E80" s="82"/>
      <c r="F80" s="120">
        <f t="shared" si="2"/>
        <v>0</v>
      </c>
      <c r="G80" s="63"/>
      <c r="H80" s="120">
        <f t="shared" si="3"/>
        <v>0</v>
      </c>
      <c r="I80" s="87"/>
    </row>
    <row r="81" spans="1:10" s="61" customFormat="1" ht="25.5" customHeight="1">
      <c r="A81" s="68" t="s">
        <v>23</v>
      </c>
      <c r="B81" s="45" t="s">
        <v>94</v>
      </c>
      <c r="C81" s="78">
        <v>72</v>
      </c>
      <c r="D81" s="78" t="s">
        <v>20</v>
      </c>
      <c r="E81" s="82"/>
      <c r="F81" s="120">
        <f t="shared" si="2"/>
        <v>0</v>
      </c>
      <c r="G81" s="63"/>
      <c r="H81" s="120">
        <f t="shared" si="3"/>
        <v>0</v>
      </c>
      <c r="I81" s="87"/>
    </row>
    <row r="82" spans="1:10" s="61" customFormat="1" ht="25.5" customHeight="1">
      <c r="A82" s="68">
        <v>4.13</v>
      </c>
      <c r="B82" s="88" t="s">
        <v>28</v>
      </c>
      <c r="C82" s="45"/>
      <c r="D82" s="45"/>
      <c r="E82" s="82"/>
      <c r="F82" s="120">
        <f t="shared" si="2"/>
        <v>0</v>
      </c>
      <c r="G82" s="63"/>
      <c r="H82" s="120">
        <f t="shared" si="3"/>
        <v>0</v>
      </c>
      <c r="I82" s="87"/>
    </row>
    <row r="83" spans="1:10" s="61" customFormat="1" ht="25.5" customHeight="1">
      <c r="A83" s="68" t="s">
        <v>22</v>
      </c>
      <c r="B83" s="45" t="s">
        <v>64</v>
      </c>
      <c r="C83" s="78">
        <v>1.2</v>
      </c>
      <c r="D83" s="78" t="s">
        <v>20</v>
      </c>
      <c r="E83" s="77"/>
      <c r="F83" s="120">
        <f t="shared" si="2"/>
        <v>0</v>
      </c>
      <c r="G83" s="63"/>
      <c r="H83" s="120">
        <f t="shared" si="3"/>
        <v>0</v>
      </c>
      <c r="I83" s="92"/>
    </row>
    <row r="84" spans="1:10" s="61" customFormat="1" ht="25.5" customHeight="1">
      <c r="A84" s="68" t="s">
        <v>23</v>
      </c>
      <c r="B84" s="45" t="s">
        <v>65</v>
      </c>
      <c r="C84" s="78">
        <v>13</v>
      </c>
      <c r="D84" s="78" t="s">
        <v>20</v>
      </c>
      <c r="E84" s="77"/>
      <c r="F84" s="120">
        <f t="shared" si="2"/>
        <v>0</v>
      </c>
      <c r="G84" s="63"/>
      <c r="H84" s="120">
        <f t="shared" si="3"/>
        <v>0</v>
      </c>
      <c r="I84" s="92"/>
    </row>
    <row r="85" spans="1:10" s="61" customFormat="1" ht="25.5" customHeight="1">
      <c r="A85" s="68">
        <v>4.1399999999999997</v>
      </c>
      <c r="B85" s="45" t="s">
        <v>121</v>
      </c>
      <c r="C85" s="78">
        <v>3</v>
      </c>
      <c r="D85" s="78" t="s">
        <v>20</v>
      </c>
      <c r="E85" s="77"/>
      <c r="F85" s="120">
        <f t="shared" si="2"/>
        <v>0</v>
      </c>
      <c r="G85" s="63"/>
      <c r="H85" s="120">
        <f t="shared" si="3"/>
        <v>0</v>
      </c>
      <c r="I85" s="92"/>
    </row>
    <row r="86" spans="1:10" s="61" customFormat="1" ht="25.5" customHeight="1">
      <c r="A86" s="68">
        <v>4.1500000000000004</v>
      </c>
      <c r="B86" s="45" t="s">
        <v>66</v>
      </c>
      <c r="C86" s="78">
        <v>5</v>
      </c>
      <c r="D86" s="78" t="s">
        <v>29</v>
      </c>
      <c r="E86" s="77"/>
      <c r="F86" s="120">
        <f t="shared" si="2"/>
        <v>0</v>
      </c>
      <c r="G86" s="63"/>
      <c r="H86" s="120">
        <f t="shared" si="3"/>
        <v>0</v>
      </c>
      <c r="I86" s="92"/>
    </row>
    <row r="87" spans="1:10" s="61" customFormat="1" ht="25.5" customHeight="1">
      <c r="A87" s="68">
        <v>4.16</v>
      </c>
      <c r="B87" s="45" t="s">
        <v>30</v>
      </c>
      <c r="C87" s="78">
        <v>22</v>
      </c>
      <c r="D87" s="78" t="s">
        <v>20</v>
      </c>
      <c r="E87" s="77"/>
      <c r="F87" s="120">
        <f t="shared" si="2"/>
        <v>0</v>
      </c>
      <c r="G87" s="63"/>
      <c r="H87" s="120">
        <f t="shared" si="3"/>
        <v>0</v>
      </c>
      <c r="I87" s="92"/>
    </row>
    <row r="88" spans="1:10" s="80" customFormat="1" ht="30" customHeight="1">
      <c r="A88" s="68">
        <v>4.17</v>
      </c>
      <c r="B88" s="45" t="s">
        <v>50</v>
      </c>
      <c r="C88" s="93">
        <v>3.5</v>
      </c>
      <c r="D88" s="47" t="s">
        <v>5</v>
      </c>
      <c r="E88" s="94"/>
      <c r="F88" s="120">
        <f t="shared" si="2"/>
        <v>0</v>
      </c>
      <c r="G88" s="63"/>
      <c r="H88" s="120">
        <f t="shared" si="3"/>
        <v>0</v>
      </c>
      <c r="I88" s="95"/>
      <c r="J88" s="61"/>
    </row>
    <row r="89" spans="1:10" s="61" customFormat="1" ht="25.5" customHeight="1">
      <c r="A89" s="68">
        <v>4.18</v>
      </c>
      <c r="B89" s="45" t="s">
        <v>135</v>
      </c>
      <c r="C89" s="78">
        <v>5</v>
      </c>
      <c r="D89" s="47" t="s">
        <v>5</v>
      </c>
      <c r="E89" s="77"/>
      <c r="F89" s="120">
        <f t="shared" si="2"/>
        <v>0</v>
      </c>
      <c r="G89" s="63"/>
      <c r="H89" s="120">
        <f t="shared" si="3"/>
        <v>0</v>
      </c>
      <c r="I89" s="92"/>
    </row>
    <row r="90" spans="1:10" s="61" customFormat="1" ht="25.5" customHeight="1">
      <c r="A90" s="68">
        <v>4.1900000000000004</v>
      </c>
      <c r="B90" s="45" t="s">
        <v>126</v>
      </c>
      <c r="C90" s="78"/>
      <c r="D90" s="78"/>
      <c r="E90" s="77"/>
      <c r="F90" s="120">
        <f t="shared" si="2"/>
        <v>0</v>
      </c>
      <c r="G90" s="63"/>
      <c r="H90" s="120">
        <f t="shared" si="3"/>
        <v>0</v>
      </c>
      <c r="I90" s="57"/>
    </row>
    <row r="91" spans="1:10" s="61" customFormat="1" ht="25.5" customHeight="1">
      <c r="A91" s="68" t="s">
        <v>22</v>
      </c>
      <c r="B91" s="45" t="s">
        <v>127</v>
      </c>
      <c r="C91" s="78">
        <v>1</v>
      </c>
      <c r="D91" s="78" t="s">
        <v>15</v>
      </c>
      <c r="E91" s="77"/>
      <c r="F91" s="120">
        <f t="shared" si="2"/>
        <v>0</v>
      </c>
      <c r="G91" s="63"/>
      <c r="H91" s="120">
        <f t="shared" si="3"/>
        <v>0</v>
      </c>
      <c r="I91" s="57"/>
    </row>
    <row r="92" spans="1:10" s="61" customFormat="1" ht="25.5" customHeight="1">
      <c r="A92" s="68" t="s">
        <v>23</v>
      </c>
      <c r="B92" s="45" t="s">
        <v>128</v>
      </c>
      <c r="C92" s="78">
        <v>1</v>
      </c>
      <c r="D92" s="78" t="s">
        <v>15</v>
      </c>
      <c r="E92" s="77"/>
      <c r="F92" s="120">
        <f t="shared" si="2"/>
        <v>0</v>
      </c>
      <c r="G92" s="63"/>
      <c r="H92" s="120">
        <f t="shared" si="3"/>
        <v>0</v>
      </c>
      <c r="I92" s="57"/>
    </row>
    <row r="93" spans="1:10" s="61" customFormat="1" ht="25.5" customHeight="1">
      <c r="A93" s="68" t="s">
        <v>25</v>
      </c>
      <c r="B93" s="45" t="s">
        <v>129</v>
      </c>
      <c r="C93" s="78">
        <v>1</v>
      </c>
      <c r="D93" s="78" t="s">
        <v>15</v>
      </c>
      <c r="E93" s="77"/>
      <c r="F93" s="120">
        <f t="shared" si="2"/>
        <v>0</v>
      </c>
      <c r="G93" s="63"/>
      <c r="H93" s="120">
        <f t="shared" si="3"/>
        <v>0</v>
      </c>
      <c r="I93" s="57"/>
    </row>
    <row r="94" spans="1:10" s="61" customFormat="1" ht="25.5" customHeight="1">
      <c r="A94" s="44">
        <v>4.2</v>
      </c>
      <c r="B94" s="45" t="s">
        <v>122</v>
      </c>
      <c r="C94" s="78"/>
      <c r="D94" s="45"/>
      <c r="E94" s="77"/>
      <c r="F94" s="120">
        <f t="shared" si="2"/>
        <v>0</v>
      </c>
      <c r="G94" s="63"/>
      <c r="H94" s="120">
        <f t="shared" si="3"/>
        <v>0</v>
      </c>
      <c r="I94" s="45"/>
    </row>
    <row r="95" spans="1:10" s="61" customFormat="1" ht="25.5" customHeight="1">
      <c r="A95" s="68" t="s">
        <v>22</v>
      </c>
      <c r="B95" s="45" t="s">
        <v>123</v>
      </c>
      <c r="C95" s="78">
        <v>1</v>
      </c>
      <c r="D95" s="78" t="s">
        <v>17</v>
      </c>
      <c r="E95" s="77"/>
      <c r="F95" s="120">
        <f t="shared" si="2"/>
        <v>0</v>
      </c>
      <c r="G95" s="63"/>
      <c r="H95" s="120">
        <f t="shared" si="3"/>
        <v>0</v>
      </c>
      <c r="I95" s="45"/>
    </row>
    <row r="96" spans="1:10" s="61" customFormat="1" ht="25.5" customHeight="1">
      <c r="A96" s="68" t="s">
        <v>23</v>
      </c>
      <c r="B96" s="45" t="s">
        <v>124</v>
      </c>
      <c r="C96" s="78">
        <v>1</v>
      </c>
      <c r="D96" s="78" t="s">
        <v>17</v>
      </c>
      <c r="E96" s="77"/>
      <c r="F96" s="120">
        <f t="shared" si="2"/>
        <v>0</v>
      </c>
      <c r="G96" s="63"/>
      <c r="H96" s="120">
        <f t="shared" si="3"/>
        <v>0</v>
      </c>
      <c r="I96" s="45"/>
    </row>
    <row r="97" spans="1:9" s="61" customFormat="1" ht="25.5" customHeight="1">
      <c r="A97" s="71" t="s">
        <v>25</v>
      </c>
      <c r="B97" s="83" t="s">
        <v>125</v>
      </c>
      <c r="C97" s="89">
        <v>1</v>
      </c>
      <c r="D97" s="89" t="s">
        <v>17</v>
      </c>
      <c r="E97" s="113"/>
      <c r="F97" s="127">
        <f t="shared" si="2"/>
        <v>0</v>
      </c>
      <c r="G97" s="158"/>
      <c r="H97" s="127">
        <f t="shared" si="3"/>
        <v>0</v>
      </c>
      <c r="I97" s="83"/>
    </row>
    <row r="98" spans="1:9" s="43" customFormat="1" ht="25.5" customHeight="1">
      <c r="A98" s="44">
        <v>5</v>
      </c>
      <c r="B98" s="50" t="s">
        <v>156</v>
      </c>
      <c r="C98" s="85"/>
      <c r="D98" s="85"/>
      <c r="E98" s="77"/>
      <c r="F98" s="120">
        <f t="shared" si="2"/>
        <v>0</v>
      </c>
      <c r="G98" s="63"/>
      <c r="H98" s="120">
        <f t="shared" si="3"/>
        <v>0</v>
      </c>
      <c r="I98" s="92"/>
    </row>
    <row r="99" spans="1:9" s="61" customFormat="1" ht="25.5" customHeight="1">
      <c r="A99" s="44">
        <v>5.0999999999999996</v>
      </c>
      <c r="B99" s="45" t="s">
        <v>79</v>
      </c>
      <c r="C99" s="62">
        <v>91</v>
      </c>
      <c r="D99" s="56" t="s">
        <v>5</v>
      </c>
      <c r="E99" s="77"/>
      <c r="F99" s="120">
        <f t="shared" si="2"/>
        <v>0</v>
      </c>
      <c r="G99" s="63"/>
      <c r="H99" s="120">
        <f t="shared" si="3"/>
        <v>0</v>
      </c>
      <c r="I99" s="141"/>
    </row>
    <row r="100" spans="1:9" s="61" customFormat="1" ht="37.5" customHeight="1">
      <c r="A100" s="44">
        <v>5.2</v>
      </c>
      <c r="B100" s="45" t="s">
        <v>131</v>
      </c>
      <c r="C100" s="65">
        <v>19</v>
      </c>
      <c r="D100" s="56" t="s">
        <v>5</v>
      </c>
      <c r="E100" s="77"/>
      <c r="F100" s="120">
        <f t="shared" si="2"/>
        <v>0</v>
      </c>
      <c r="G100" s="63"/>
      <c r="H100" s="120">
        <f t="shared" si="3"/>
        <v>0</v>
      </c>
      <c r="I100" s="141"/>
    </row>
    <row r="101" spans="1:9" s="61" customFormat="1" ht="28.5" customHeight="1">
      <c r="A101" s="44">
        <v>5.3</v>
      </c>
      <c r="B101" s="45" t="s">
        <v>157</v>
      </c>
      <c r="C101" s="65">
        <v>50</v>
      </c>
      <c r="D101" s="56" t="s">
        <v>5</v>
      </c>
      <c r="E101" s="77"/>
      <c r="F101" s="120">
        <f t="shared" si="2"/>
        <v>0</v>
      </c>
      <c r="G101" s="63"/>
      <c r="H101" s="120">
        <f t="shared" si="3"/>
        <v>0</v>
      </c>
      <c r="I101" s="141"/>
    </row>
    <row r="102" spans="1:9" s="61" customFormat="1" ht="25.5" customHeight="1">
      <c r="A102" s="44">
        <v>5.4</v>
      </c>
      <c r="B102" s="45" t="s">
        <v>45</v>
      </c>
      <c r="C102" s="44">
        <v>8</v>
      </c>
      <c r="D102" s="56" t="s">
        <v>5</v>
      </c>
      <c r="E102" s="77"/>
      <c r="F102" s="120">
        <f t="shared" si="2"/>
        <v>0</v>
      </c>
      <c r="G102" s="63"/>
      <c r="H102" s="120">
        <f t="shared" si="3"/>
        <v>0</v>
      </c>
      <c r="I102" s="141"/>
    </row>
    <row r="103" spans="1:9" s="61" customFormat="1" ht="25.5" customHeight="1">
      <c r="A103" s="44">
        <v>5.5</v>
      </c>
      <c r="B103" s="45" t="s">
        <v>135</v>
      </c>
      <c r="C103" s="78">
        <v>8</v>
      </c>
      <c r="D103" s="47" t="s">
        <v>5</v>
      </c>
      <c r="E103" s="77"/>
      <c r="F103" s="120">
        <f t="shared" si="2"/>
        <v>0</v>
      </c>
      <c r="G103" s="63"/>
      <c r="H103" s="120">
        <f t="shared" si="3"/>
        <v>0</v>
      </c>
      <c r="I103" s="141"/>
    </row>
    <row r="104" spans="1:9" s="61" customFormat="1" ht="25.5" customHeight="1">
      <c r="A104" s="44">
        <v>5.6</v>
      </c>
      <c r="B104" s="45" t="s">
        <v>46</v>
      </c>
      <c r="C104" s="56">
        <v>75</v>
      </c>
      <c r="D104" s="56" t="s">
        <v>5</v>
      </c>
      <c r="E104" s="77"/>
      <c r="F104" s="120">
        <f t="shared" si="2"/>
        <v>0</v>
      </c>
      <c r="G104" s="63"/>
      <c r="H104" s="120">
        <f t="shared" si="3"/>
        <v>0</v>
      </c>
      <c r="I104" s="141"/>
    </row>
    <row r="105" spans="1:9" s="61" customFormat="1" ht="25.5" customHeight="1">
      <c r="A105" s="44">
        <v>5.7</v>
      </c>
      <c r="B105" s="45" t="s">
        <v>32</v>
      </c>
      <c r="C105" s="44">
        <v>8</v>
      </c>
      <c r="D105" s="56" t="s">
        <v>16</v>
      </c>
      <c r="E105" s="77"/>
      <c r="F105" s="120">
        <f t="shared" si="2"/>
        <v>0</v>
      </c>
      <c r="G105" s="63"/>
      <c r="H105" s="120">
        <f t="shared" si="3"/>
        <v>0</v>
      </c>
      <c r="I105" s="141"/>
    </row>
    <row r="106" spans="1:9" s="61" customFormat="1" ht="25.5" customHeight="1">
      <c r="A106" s="44">
        <v>5.8</v>
      </c>
      <c r="B106" s="45" t="s">
        <v>53</v>
      </c>
      <c r="C106" s="49">
        <v>13</v>
      </c>
      <c r="D106" s="56" t="s">
        <v>18</v>
      </c>
      <c r="E106" s="77"/>
      <c r="F106" s="120">
        <f t="shared" si="2"/>
        <v>0</v>
      </c>
      <c r="G106" s="63"/>
      <c r="H106" s="120">
        <f t="shared" si="3"/>
        <v>0</v>
      </c>
      <c r="I106" s="141"/>
    </row>
    <row r="107" spans="1:9" s="61" customFormat="1" ht="25.5" customHeight="1">
      <c r="A107" s="44">
        <v>5.9</v>
      </c>
      <c r="B107" s="45" t="s">
        <v>93</v>
      </c>
      <c r="C107" s="65">
        <v>46</v>
      </c>
      <c r="D107" s="56" t="s">
        <v>5</v>
      </c>
      <c r="E107" s="77"/>
      <c r="F107" s="120">
        <f t="shared" si="2"/>
        <v>0</v>
      </c>
      <c r="G107" s="63"/>
      <c r="H107" s="120">
        <f t="shared" si="3"/>
        <v>0</v>
      </c>
      <c r="I107" s="141"/>
    </row>
    <row r="108" spans="1:9" s="61" customFormat="1" ht="25.5" customHeight="1">
      <c r="A108" s="68">
        <v>5.0999999999999996</v>
      </c>
      <c r="B108" s="88" t="s">
        <v>21</v>
      </c>
      <c r="C108" s="45"/>
      <c r="D108" s="45"/>
      <c r="E108" s="77"/>
      <c r="F108" s="120">
        <f t="shared" si="2"/>
        <v>0</v>
      </c>
      <c r="G108" s="63"/>
      <c r="H108" s="120">
        <f t="shared" si="3"/>
        <v>0</v>
      </c>
      <c r="I108" s="141"/>
    </row>
    <row r="109" spans="1:9" s="61" customFormat="1" ht="25.5" customHeight="1">
      <c r="A109" s="68" t="s">
        <v>22</v>
      </c>
      <c r="B109" s="45" t="s">
        <v>54</v>
      </c>
      <c r="C109" s="78">
        <v>425</v>
      </c>
      <c r="D109" s="78" t="s">
        <v>20</v>
      </c>
      <c r="E109" s="77"/>
      <c r="F109" s="120">
        <f t="shared" si="2"/>
        <v>0</v>
      </c>
      <c r="G109" s="63"/>
      <c r="H109" s="120">
        <f t="shared" si="3"/>
        <v>0</v>
      </c>
      <c r="I109" s="141"/>
    </row>
    <row r="110" spans="1:9" s="61" customFormat="1" ht="25.5" customHeight="1">
      <c r="A110" s="68" t="s">
        <v>23</v>
      </c>
      <c r="B110" s="45" t="s">
        <v>55</v>
      </c>
      <c r="C110" s="78">
        <v>350</v>
      </c>
      <c r="D110" s="78" t="s">
        <v>20</v>
      </c>
      <c r="E110" s="77"/>
      <c r="F110" s="120">
        <f t="shared" si="2"/>
        <v>0</v>
      </c>
      <c r="G110" s="63"/>
      <c r="H110" s="120">
        <f t="shared" si="3"/>
        <v>0</v>
      </c>
      <c r="I110" s="141"/>
    </row>
    <row r="111" spans="1:9" s="61" customFormat="1" ht="25.5" customHeight="1">
      <c r="A111" s="68">
        <v>5.1100000000000003</v>
      </c>
      <c r="B111" s="45" t="s">
        <v>62</v>
      </c>
      <c r="C111" s="62">
        <v>140</v>
      </c>
      <c r="D111" s="78" t="s">
        <v>20</v>
      </c>
      <c r="E111" s="77"/>
      <c r="F111" s="120">
        <f t="shared" si="2"/>
        <v>0</v>
      </c>
      <c r="G111" s="63"/>
      <c r="H111" s="120">
        <f t="shared" si="3"/>
        <v>0</v>
      </c>
      <c r="I111" s="141"/>
    </row>
    <row r="112" spans="1:9" s="61" customFormat="1" ht="25.5" customHeight="1">
      <c r="A112" s="68">
        <v>5.12</v>
      </c>
      <c r="B112" s="88" t="s">
        <v>24</v>
      </c>
      <c r="C112" s="45"/>
      <c r="D112" s="45"/>
      <c r="E112" s="77"/>
      <c r="F112" s="120">
        <f t="shared" si="2"/>
        <v>0</v>
      </c>
      <c r="G112" s="63"/>
      <c r="H112" s="120">
        <f t="shared" si="3"/>
        <v>0</v>
      </c>
      <c r="I112" s="141"/>
    </row>
    <row r="113" spans="1:10" s="61" customFormat="1" ht="25.5" customHeight="1">
      <c r="A113" s="68" t="s">
        <v>22</v>
      </c>
      <c r="B113" s="45" t="s">
        <v>56</v>
      </c>
      <c r="C113" s="78">
        <v>125</v>
      </c>
      <c r="D113" s="78" t="s">
        <v>20</v>
      </c>
      <c r="E113" s="77"/>
      <c r="F113" s="120">
        <f t="shared" si="2"/>
        <v>0</v>
      </c>
      <c r="G113" s="63"/>
      <c r="H113" s="120">
        <f t="shared" si="3"/>
        <v>0</v>
      </c>
      <c r="I113" s="141"/>
    </row>
    <row r="114" spans="1:10" s="61" customFormat="1" ht="25.5" customHeight="1">
      <c r="A114" s="68" t="s">
        <v>23</v>
      </c>
      <c r="B114" s="45" t="s">
        <v>57</v>
      </c>
      <c r="C114" s="78">
        <v>300</v>
      </c>
      <c r="D114" s="78" t="s">
        <v>20</v>
      </c>
      <c r="E114" s="77"/>
      <c r="F114" s="120">
        <f t="shared" si="2"/>
        <v>0</v>
      </c>
      <c r="G114" s="63"/>
      <c r="H114" s="120">
        <f t="shared" si="3"/>
        <v>0</v>
      </c>
      <c r="I114" s="141"/>
    </row>
    <row r="115" spans="1:10" s="61" customFormat="1" ht="25.5" customHeight="1">
      <c r="A115" s="68" t="s">
        <v>25</v>
      </c>
      <c r="B115" s="45" t="s">
        <v>59</v>
      </c>
      <c r="C115" s="78">
        <v>350</v>
      </c>
      <c r="D115" s="78" t="s">
        <v>20</v>
      </c>
      <c r="E115" s="77"/>
      <c r="F115" s="120">
        <f t="shared" si="2"/>
        <v>0</v>
      </c>
      <c r="G115" s="63"/>
      <c r="H115" s="120">
        <f t="shared" si="3"/>
        <v>0</v>
      </c>
      <c r="I115" s="141"/>
    </row>
    <row r="116" spans="1:10" s="61" customFormat="1" ht="25.5" customHeight="1">
      <c r="A116" s="68">
        <v>5.13</v>
      </c>
      <c r="B116" s="88" t="s">
        <v>27</v>
      </c>
      <c r="C116" s="45"/>
      <c r="D116" s="45"/>
      <c r="E116" s="77"/>
      <c r="F116" s="120">
        <f t="shared" si="2"/>
        <v>0</v>
      </c>
      <c r="G116" s="63"/>
      <c r="H116" s="120">
        <f t="shared" si="3"/>
        <v>0</v>
      </c>
      <c r="I116" s="141"/>
    </row>
    <row r="117" spans="1:10" s="61" customFormat="1" ht="25.5" customHeight="1">
      <c r="A117" s="68" t="s">
        <v>22</v>
      </c>
      <c r="B117" s="45" t="s">
        <v>63</v>
      </c>
      <c r="C117" s="78">
        <v>75</v>
      </c>
      <c r="D117" s="78" t="s">
        <v>20</v>
      </c>
      <c r="E117" s="77"/>
      <c r="F117" s="120">
        <f t="shared" si="2"/>
        <v>0</v>
      </c>
      <c r="G117" s="63"/>
      <c r="H117" s="120">
        <f t="shared" si="3"/>
        <v>0</v>
      </c>
      <c r="I117" s="141"/>
    </row>
    <row r="118" spans="1:10" s="61" customFormat="1" ht="25.5" customHeight="1">
      <c r="A118" s="71" t="s">
        <v>23</v>
      </c>
      <c r="B118" s="83" t="s">
        <v>158</v>
      </c>
      <c r="C118" s="89">
        <v>13</v>
      </c>
      <c r="D118" s="89" t="s">
        <v>20</v>
      </c>
      <c r="E118" s="113"/>
      <c r="F118" s="127">
        <f t="shared" si="2"/>
        <v>0</v>
      </c>
      <c r="G118" s="158"/>
      <c r="H118" s="127">
        <f t="shared" si="3"/>
        <v>0</v>
      </c>
      <c r="I118" s="142"/>
    </row>
    <row r="119" spans="1:10" s="61" customFormat="1" ht="25.5" customHeight="1">
      <c r="A119" s="68">
        <v>5.14</v>
      </c>
      <c r="B119" s="88" t="s">
        <v>159</v>
      </c>
      <c r="C119" s="45"/>
      <c r="D119" s="45"/>
      <c r="E119" s="77"/>
      <c r="F119" s="120">
        <f t="shared" si="2"/>
        <v>0</v>
      </c>
      <c r="G119" s="63"/>
      <c r="H119" s="120">
        <f t="shared" si="3"/>
        <v>0</v>
      </c>
      <c r="I119" s="141"/>
    </row>
    <row r="120" spans="1:10" s="61" customFormat="1" ht="25.5" customHeight="1">
      <c r="A120" s="68" t="s">
        <v>22</v>
      </c>
      <c r="B120" s="45" t="s">
        <v>160</v>
      </c>
      <c r="C120" s="78">
        <v>8</v>
      </c>
      <c r="D120" s="78" t="s">
        <v>20</v>
      </c>
      <c r="E120" s="77"/>
      <c r="F120" s="120">
        <f t="shared" si="2"/>
        <v>0</v>
      </c>
      <c r="G120" s="63"/>
      <c r="H120" s="120">
        <f t="shared" si="3"/>
        <v>0</v>
      </c>
      <c r="I120" s="92"/>
    </row>
    <row r="121" spans="1:10" s="61" customFormat="1" ht="25.5" customHeight="1">
      <c r="A121" s="68" t="s">
        <v>23</v>
      </c>
      <c r="B121" s="45" t="s">
        <v>161</v>
      </c>
      <c r="C121" s="78">
        <v>6</v>
      </c>
      <c r="D121" s="78" t="s">
        <v>20</v>
      </c>
      <c r="E121" s="77"/>
      <c r="F121" s="120">
        <f t="shared" si="2"/>
        <v>0</v>
      </c>
      <c r="G121" s="63"/>
      <c r="H121" s="120">
        <f t="shared" si="3"/>
        <v>0</v>
      </c>
      <c r="I121" s="92"/>
    </row>
    <row r="122" spans="1:10" s="61" customFormat="1" ht="25.5" customHeight="1">
      <c r="A122" s="68" t="s">
        <v>25</v>
      </c>
      <c r="B122" s="45" t="s">
        <v>162</v>
      </c>
      <c r="C122" s="78">
        <v>23</v>
      </c>
      <c r="D122" s="78" t="s">
        <v>20</v>
      </c>
      <c r="E122" s="77"/>
      <c r="F122" s="120">
        <f t="shared" si="2"/>
        <v>0</v>
      </c>
      <c r="G122" s="63"/>
      <c r="H122" s="120">
        <f t="shared" si="3"/>
        <v>0</v>
      </c>
      <c r="I122" s="143" t="s">
        <v>163</v>
      </c>
    </row>
    <row r="123" spans="1:10" s="61" customFormat="1" ht="25.5" customHeight="1">
      <c r="A123" s="68" t="s">
        <v>26</v>
      </c>
      <c r="B123" s="45" t="s">
        <v>164</v>
      </c>
      <c r="C123" s="78">
        <v>0.2</v>
      </c>
      <c r="D123" s="78" t="s">
        <v>20</v>
      </c>
      <c r="E123" s="77"/>
      <c r="F123" s="120">
        <f t="shared" si="2"/>
        <v>0</v>
      </c>
      <c r="G123" s="63"/>
      <c r="H123" s="120">
        <f t="shared" si="3"/>
        <v>0</v>
      </c>
      <c r="I123" s="92"/>
    </row>
    <row r="124" spans="1:10" s="61" customFormat="1" ht="25.5" customHeight="1">
      <c r="A124" s="68">
        <v>5.15</v>
      </c>
      <c r="B124" s="45" t="s">
        <v>66</v>
      </c>
      <c r="C124" s="78">
        <v>10</v>
      </c>
      <c r="D124" s="78" t="s">
        <v>29</v>
      </c>
      <c r="E124" s="77"/>
      <c r="F124" s="120">
        <f t="shared" si="2"/>
        <v>0</v>
      </c>
      <c r="G124" s="63"/>
      <c r="H124" s="120">
        <f t="shared" si="3"/>
        <v>0</v>
      </c>
      <c r="I124" s="92"/>
    </row>
    <row r="125" spans="1:10" s="61" customFormat="1" ht="25.5" customHeight="1">
      <c r="A125" s="68">
        <v>5.16</v>
      </c>
      <c r="B125" s="45" t="s">
        <v>30</v>
      </c>
      <c r="C125" s="78">
        <v>35</v>
      </c>
      <c r="D125" s="78" t="s">
        <v>20</v>
      </c>
      <c r="E125" s="77"/>
      <c r="F125" s="120">
        <f t="shared" si="2"/>
        <v>0</v>
      </c>
      <c r="G125" s="63"/>
      <c r="H125" s="120">
        <f t="shared" si="3"/>
        <v>0</v>
      </c>
      <c r="I125" s="92"/>
    </row>
    <row r="126" spans="1:10" s="80" customFormat="1" ht="30" customHeight="1">
      <c r="A126" s="68">
        <v>5.17</v>
      </c>
      <c r="B126" s="45" t="s">
        <v>50</v>
      </c>
      <c r="C126" s="93">
        <v>7</v>
      </c>
      <c r="D126" s="47" t="s">
        <v>5</v>
      </c>
      <c r="E126" s="94"/>
      <c r="F126" s="120">
        <f t="shared" si="2"/>
        <v>0</v>
      </c>
      <c r="G126" s="63"/>
      <c r="H126" s="120">
        <f t="shared" si="3"/>
        <v>0</v>
      </c>
      <c r="I126" s="95"/>
      <c r="J126" s="61"/>
    </row>
    <row r="127" spans="1:10" s="61" customFormat="1" ht="25.5" customHeight="1">
      <c r="A127" s="68">
        <v>5.18</v>
      </c>
      <c r="B127" s="45" t="s">
        <v>165</v>
      </c>
      <c r="C127" s="78">
        <v>35</v>
      </c>
      <c r="D127" s="78" t="s">
        <v>20</v>
      </c>
      <c r="E127" s="77"/>
      <c r="F127" s="120">
        <f t="shared" si="2"/>
        <v>0</v>
      </c>
      <c r="G127" s="63"/>
      <c r="H127" s="120">
        <f t="shared" si="3"/>
        <v>0</v>
      </c>
      <c r="I127" s="45"/>
    </row>
    <row r="128" spans="1:10" s="61" customFormat="1" ht="25.5" customHeight="1">
      <c r="A128" s="68">
        <v>5.19</v>
      </c>
      <c r="B128" s="45" t="s">
        <v>166</v>
      </c>
      <c r="C128" s="78">
        <v>297</v>
      </c>
      <c r="D128" s="78" t="s">
        <v>31</v>
      </c>
      <c r="E128" s="77"/>
      <c r="F128" s="120">
        <f t="shared" si="2"/>
        <v>0</v>
      </c>
      <c r="G128" s="63"/>
      <c r="H128" s="120">
        <f t="shared" si="3"/>
        <v>0</v>
      </c>
      <c r="I128" s="45"/>
    </row>
    <row r="129" spans="1:9" s="61" customFormat="1" ht="25.5" customHeight="1">
      <c r="A129" s="68">
        <v>5.2</v>
      </c>
      <c r="B129" s="45" t="s">
        <v>167</v>
      </c>
      <c r="C129" s="78">
        <v>1</v>
      </c>
      <c r="D129" s="78" t="s">
        <v>168</v>
      </c>
      <c r="E129" s="77"/>
      <c r="F129" s="120">
        <f t="shared" si="2"/>
        <v>0</v>
      </c>
      <c r="G129" s="63"/>
      <c r="H129" s="120">
        <f t="shared" si="3"/>
        <v>0</v>
      </c>
      <c r="I129" s="45"/>
    </row>
    <row r="130" spans="1:9" s="61" customFormat="1" ht="25.5" customHeight="1">
      <c r="A130" s="68">
        <v>5.21</v>
      </c>
      <c r="B130" s="45" t="s">
        <v>169</v>
      </c>
      <c r="C130" s="78">
        <v>1</v>
      </c>
      <c r="D130" s="78" t="s">
        <v>168</v>
      </c>
      <c r="E130" s="77"/>
      <c r="F130" s="120">
        <f t="shared" si="2"/>
        <v>0</v>
      </c>
      <c r="G130" s="63"/>
      <c r="H130" s="120">
        <f t="shared" si="3"/>
        <v>0</v>
      </c>
      <c r="I130" s="45"/>
    </row>
    <row r="131" spans="1:9" s="61" customFormat="1" ht="25.5" customHeight="1">
      <c r="A131" s="68">
        <v>5.22</v>
      </c>
      <c r="B131" s="45" t="s">
        <v>170</v>
      </c>
      <c r="C131" s="78">
        <v>5</v>
      </c>
      <c r="D131" s="78" t="s">
        <v>17</v>
      </c>
      <c r="E131" s="77"/>
      <c r="F131" s="120">
        <f t="shared" si="2"/>
        <v>0</v>
      </c>
      <c r="G131" s="63"/>
      <c r="H131" s="120">
        <f t="shared" si="3"/>
        <v>0</v>
      </c>
      <c r="I131" s="45"/>
    </row>
    <row r="132" spans="1:9" s="61" customFormat="1" ht="25.5" customHeight="1">
      <c r="A132" s="68">
        <v>5.23</v>
      </c>
      <c r="B132" s="45" t="s">
        <v>171</v>
      </c>
      <c r="C132" s="78">
        <v>5</v>
      </c>
      <c r="D132" s="78" t="s">
        <v>17</v>
      </c>
      <c r="E132" s="77"/>
      <c r="F132" s="120">
        <f t="shared" si="2"/>
        <v>0</v>
      </c>
      <c r="G132" s="63"/>
      <c r="H132" s="120">
        <f t="shared" si="3"/>
        <v>0</v>
      </c>
      <c r="I132" s="45"/>
    </row>
    <row r="133" spans="1:9" ht="20.25" customHeight="1" thickBot="1">
      <c r="A133" s="144">
        <v>5.24</v>
      </c>
      <c r="B133" s="97" t="s">
        <v>172</v>
      </c>
      <c r="C133" s="98">
        <v>5</v>
      </c>
      <c r="D133" s="98" t="s">
        <v>17</v>
      </c>
      <c r="E133" s="147"/>
      <c r="F133" s="145">
        <f t="shared" si="2"/>
        <v>0</v>
      </c>
      <c r="G133" s="159"/>
      <c r="H133" s="120">
        <f t="shared" si="3"/>
        <v>0</v>
      </c>
      <c r="I133" s="146"/>
    </row>
    <row r="134" spans="1:9" s="36" customFormat="1" ht="39.950000000000003" customHeight="1" thickBot="1">
      <c r="A134" s="185" t="s">
        <v>90</v>
      </c>
      <c r="B134" s="185"/>
      <c r="C134" s="185"/>
      <c r="D134" s="185"/>
      <c r="E134" s="185"/>
      <c r="F134" s="140">
        <f>SUM(F7:F133)</f>
        <v>0</v>
      </c>
      <c r="G134" s="154"/>
      <c r="H134" s="140">
        <f>SUM(H7:H133)</f>
        <v>0</v>
      </c>
      <c r="I134" s="155"/>
    </row>
    <row r="425" spans="1:9" ht="20.25" customHeight="1">
      <c r="A425" s="37"/>
      <c r="B425" s="37"/>
      <c r="C425" s="37"/>
      <c r="D425" s="37"/>
      <c r="I425" s="37"/>
    </row>
    <row r="426" spans="1:9" ht="20.25" customHeight="1">
      <c r="A426" s="37"/>
      <c r="B426" s="37"/>
      <c r="C426" s="37"/>
      <c r="D426" s="37"/>
      <c r="I426" s="37"/>
    </row>
    <row r="427" spans="1:9" ht="20.25" customHeight="1">
      <c r="A427" s="37"/>
      <c r="B427" s="37"/>
      <c r="C427" s="37"/>
      <c r="D427" s="37"/>
      <c r="I427" s="37"/>
    </row>
    <row r="428" spans="1:9" ht="20.25" customHeight="1">
      <c r="A428" s="37"/>
      <c r="B428" s="37"/>
      <c r="C428" s="37"/>
      <c r="D428" s="37"/>
      <c r="I428" s="37"/>
    </row>
    <row r="429" spans="1:9" ht="20.25" customHeight="1">
      <c r="A429" s="37"/>
      <c r="B429" s="37"/>
      <c r="C429" s="37"/>
      <c r="D429" s="37"/>
      <c r="I429" s="37"/>
    </row>
    <row r="430" spans="1:9" ht="20.25" customHeight="1">
      <c r="A430" s="37"/>
      <c r="B430" s="37"/>
      <c r="C430" s="37"/>
      <c r="D430" s="37"/>
      <c r="I430" s="37"/>
    </row>
    <row r="431" spans="1:9" ht="20.25" customHeight="1">
      <c r="A431" s="37"/>
      <c r="B431" s="37"/>
      <c r="C431" s="37"/>
      <c r="D431" s="37"/>
      <c r="I431" s="37"/>
    </row>
    <row r="432" spans="1:9" ht="20.25" customHeight="1">
      <c r="A432" s="37"/>
      <c r="B432" s="37"/>
      <c r="C432" s="37"/>
      <c r="D432" s="37"/>
      <c r="I432" s="37"/>
    </row>
    <row r="433" spans="1:9" ht="20.25" customHeight="1">
      <c r="A433" s="37"/>
      <c r="B433" s="37"/>
      <c r="C433" s="37"/>
      <c r="D433" s="37"/>
      <c r="I433" s="37"/>
    </row>
    <row r="434" spans="1:9" ht="20.25" customHeight="1">
      <c r="A434" s="37"/>
      <c r="B434" s="37"/>
      <c r="C434" s="37"/>
      <c r="D434" s="37"/>
      <c r="I434" s="37"/>
    </row>
    <row r="435" spans="1:9" ht="20.25" customHeight="1">
      <c r="A435" s="37"/>
      <c r="B435" s="37"/>
      <c r="C435" s="37"/>
      <c r="D435" s="37"/>
      <c r="I435" s="37"/>
    </row>
    <row r="436" spans="1:9" ht="20.25" customHeight="1">
      <c r="A436" s="37"/>
      <c r="B436" s="37"/>
      <c r="C436" s="37"/>
      <c r="D436" s="37"/>
      <c r="I436" s="37"/>
    </row>
    <row r="437" spans="1:9" ht="20.25" customHeight="1">
      <c r="A437" s="37"/>
      <c r="B437" s="37"/>
      <c r="C437" s="37"/>
      <c r="D437" s="37"/>
      <c r="I437" s="37"/>
    </row>
    <row r="438" spans="1:9" ht="20.25" customHeight="1">
      <c r="A438" s="37"/>
      <c r="B438" s="37"/>
      <c r="C438" s="37"/>
      <c r="D438" s="37"/>
      <c r="I438" s="37"/>
    </row>
    <row r="439" spans="1:9" ht="20.25" customHeight="1">
      <c r="A439" s="37"/>
      <c r="B439" s="37"/>
      <c r="C439" s="37"/>
      <c r="D439" s="37"/>
      <c r="I439" s="37"/>
    </row>
    <row r="440" spans="1:9" ht="20.25" customHeight="1">
      <c r="A440" s="37"/>
      <c r="B440" s="37"/>
      <c r="C440" s="37"/>
      <c r="D440" s="37"/>
      <c r="I440" s="37"/>
    </row>
    <row r="441" spans="1:9" ht="20.25" customHeight="1">
      <c r="A441" s="37"/>
      <c r="B441" s="37"/>
      <c r="C441" s="37"/>
      <c r="D441" s="37"/>
      <c r="I441" s="37"/>
    </row>
    <row r="442" spans="1:9" ht="20.25" customHeight="1">
      <c r="A442" s="37"/>
      <c r="B442" s="37"/>
      <c r="C442" s="37"/>
      <c r="D442" s="37"/>
      <c r="I442" s="37"/>
    </row>
    <row r="443" spans="1:9" ht="20.25" customHeight="1">
      <c r="A443" s="37"/>
      <c r="B443" s="37"/>
      <c r="C443" s="37"/>
      <c r="D443" s="37"/>
      <c r="I443" s="37"/>
    </row>
    <row r="444" spans="1:9" ht="20.25" customHeight="1">
      <c r="A444" s="37"/>
      <c r="B444" s="37"/>
      <c r="C444" s="37"/>
      <c r="D444" s="37"/>
      <c r="I444" s="37"/>
    </row>
    <row r="445" spans="1:9" ht="20.25" customHeight="1">
      <c r="A445" s="37"/>
      <c r="B445" s="37"/>
      <c r="C445" s="37"/>
      <c r="D445" s="37"/>
      <c r="I445" s="37"/>
    </row>
    <row r="446" spans="1:9" ht="20.25" customHeight="1">
      <c r="A446" s="37"/>
      <c r="B446" s="37"/>
      <c r="C446" s="37"/>
      <c r="D446" s="37"/>
      <c r="I446" s="37"/>
    </row>
    <row r="447" spans="1:9" ht="20.25" customHeight="1">
      <c r="A447" s="37"/>
      <c r="B447" s="37"/>
      <c r="C447" s="37"/>
      <c r="D447" s="37"/>
      <c r="I447" s="37"/>
    </row>
    <row r="448" spans="1:9" ht="20.25" customHeight="1">
      <c r="A448" s="37"/>
      <c r="B448" s="37"/>
      <c r="C448" s="37"/>
      <c r="D448" s="37"/>
      <c r="I448" s="37"/>
    </row>
    <row r="449" spans="1:9" ht="20.25" customHeight="1">
      <c r="A449" s="37"/>
      <c r="B449" s="37"/>
      <c r="C449" s="37"/>
      <c r="D449" s="37"/>
      <c r="I449" s="37"/>
    </row>
    <row r="450" spans="1:9" ht="20.25" customHeight="1">
      <c r="A450" s="37"/>
      <c r="B450" s="37"/>
      <c r="C450" s="37"/>
      <c r="D450" s="37"/>
      <c r="I450" s="37"/>
    </row>
    <row r="451" spans="1:9" ht="20.25" customHeight="1">
      <c r="A451" s="37"/>
      <c r="B451" s="37"/>
      <c r="C451" s="37"/>
      <c r="D451" s="37"/>
      <c r="I451" s="37"/>
    </row>
    <row r="452" spans="1:9" ht="20.25" customHeight="1">
      <c r="A452" s="37"/>
      <c r="B452" s="37"/>
      <c r="C452" s="37"/>
      <c r="D452" s="37"/>
      <c r="I452" s="37"/>
    </row>
    <row r="453" spans="1:9" ht="20.25" customHeight="1">
      <c r="A453" s="37"/>
      <c r="B453" s="37"/>
      <c r="C453" s="37"/>
      <c r="D453" s="37"/>
      <c r="I453" s="37"/>
    </row>
    <row r="454" spans="1:9" ht="20.25" customHeight="1">
      <c r="A454" s="37"/>
      <c r="B454" s="37"/>
      <c r="C454" s="37"/>
      <c r="D454" s="37"/>
      <c r="I454" s="37"/>
    </row>
    <row r="455" spans="1:9" ht="20.25" customHeight="1">
      <c r="A455" s="37"/>
      <c r="B455" s="37"/>
      <c r="C455" s="37"/>
      <c r="D455" s="37"/>
      <c r="I455" s="37"/>
    </row>
    <row r="456" spans="1:9" ht="20.25" customHeight="1">
      <c r="A456" s="37"/>
      <c r="B456" s="37"/>
      <c r="C456" s="37"/>
      <c r="D456" s="37"/>
      <c r="I456" s="37"/>
    </row>
    <row r="457" spans="1:9" ht="20.25" customHeight="1">
      <c r="A457" s="37"/>
      <c r="B457" s="37"/>
      <c r="C457" s="37"/>
      <c r="D457" s="37"/>
      <c r="I457" s="37"/>
    </row>
    <row r="458" spans="1:9" ht="20.25" customHeight="1">
      <c r="A458" s="37"/>
      <c r="B458" s="37"/>
      <c r="C458" s="37"/>
      <c r="D458" s="37"/>
      <c r="I458" s="37"/>
    </row>
    <row r="459" spans="1:9" ht="20.25" customHeight="1">
      <c r="A459" s="37"/>
      <c r="B459" s="37"/>
      <c r="C459" s="37"/>
      <c r="D459" s="37"/>
      <c r="I459" s="37"/>
    </row>
    <row r="460" spans="1:9" ht="20.25" customHeight="1">
      <c r="A460" s="37"/>
      <c r="B460" s="37"/>
      <c r="C460" s="37"/>
      <c r="D460" s="37"/>
      <c r="I460" s="37"/>
    </row>
    <row r="461" spans="1:9" ht="20.25" customHeight="1">
      <c r="A461" s="37"/>
      <c r="B461" s="37"/>
      <c r="C461" s="37"/>
      <c r="D461" s="37"/>
      <c r="I461" s="37"/>
    </row>
    <row r="462" spans="1:9" ht="20.25" customHeight="1">
      <c r="A462" s="37"/>
      <c r="B462" s="37"/>
      <c r="C462" s="37"/>
      <c r="D462" s="37"/>
      <c r="I462" s="37"/>
    </row>
    <row r="463" spans="1:9" ht="20.25" customHeight="1">
      <c r="A463" s="37"/>
      <c r="B463" s="37"/>
      <c r="C463" s="37"/>
      <c r="D463" s="37"/>
      <c r="I463" s="37"/>
    </row>
    <row r="464" spans="1:9" ht="20.25" customHeight="1">
      <c r="A464" s="37"/>
      <c r="B464" s="37"/>
      <c r="C464" s="37"/>
      <c r="D464" s="37"/>
      <c r="I464" s="37"/>
    </row>
    <row r="465" spans="1:9" ht="20.25" customHeight="1">
      <c r="A465" s="37"/>
      <c r="B465" s="37"/>
      <c r="C465" s="37"/>
      <c r="D465" s="37"/>
      <c r="I465" s="37"/>
    </row>
    <row r="466" spans="1:9" ht="20.25" customHeight="1">
      <c r="A466" s="37"/>
      <c r="B466" s="37"/>
      <c r="C466" s="37"/>
      <c r="D466" s="37"/>
      <c r="I466" s="37"/>
    </row>
    <row r="467" spans="1:9" ht="20.25" customHeight="1">
      <c r="A467" s="37"/>
      <c r="B467" s="37"/>
      <c r="C467" s="37"/>
      <c r="D467" s="37"/>
      <c r="I467" s="37"/>
    </row>
    <row r="468" spans="1:9" ht="20.25" customHeight="1">
      <c r="A468" s="37"/>
      <c r="B468" s="37"/>
      <c r="C468" s="37"/>
      <c r="D468" s="37"/>
      <c r="I468" s="37"/>
    </row>
    <row r="469" spans="1:9" ht="20.25" customHeight="1">
      <c r="A469" s="37"/>
      <c r="B469" s="37"/>
      <c r="C469" s="37"/>
      <c r="D469" s="37"/>
      <c r="I469" s="37"/>
    </row>
    <row r="470" spans="1:9" ht="20.25" customHeight="1">
      <c r="A470" s="37"/>
      <c r="B470" s="37"/>
      <c r="C470" s="37"/>
      <c r="D470" s="37"/>
      <c r="I470" s="37"/>
    </row>
    <row r="471" spans="1:9" ht="20.25" customHeight="1">
      <c r="A471" s="37"/>
      <c r="B471" s="37"/>
      <c r="C471" s="37"/>
      <c r="D471" s="37"/>
      <c r="I471" s="37"/>
    </row>
    <row r="472" spans="1:9" ht="20.25" customHeight="1">
      <c r="A472" s="37"/>
      <c r="B472" s="37"/>
      <c r="C472" s="37"/>
      <c r="D472" s="37"/>
      <c r="I472" s="37"/>
    </row>
    <row r="473" spans="1:9" ht="20.25" customHeight="1">
      <c r="A473" s="37"/>
      <c r="B473" s="37"/>
      <c r="C473" s="37"/>
      <c r="D473" s="37"/>
      <c r="I473" s="37"/>
    </row>
    <row r="474" spans="1:9" ht="20.25" customHeight="1">
      <c r="A474" s="37"/>
      <c r="B474" s="37"/>
      <c r="C474" s="37"/>
      <c r="D474" s="37"/>
      <c r="I474" s="37"/>
    </row>
    <row r="475" spans="1:9" ht="20.25" customHeight="1">
      <c r="A475" s="37"/>
      <c r="B475" s="37"/>
      <c r="C475" s="37"/>
      <c r="D475" s="37"/>
      <c r="I475" s="37"/>
    </row>
    <row r="476" spans="1:9" ht="20.25" customHeight="1">
      <c r="A476" s="37"/>
      <c r="B476" s="37"/>
      <c r="C476" s="37"/>
      <c r="D476" s="37"/>
      <c r="I476" s="37"/>
    </row>
    <row r="477" spans="1:9" ht="20.25" customHeight="1">
      <c r="A477" s="37"/>
      <c r="B477" s="37"/>
      <c r="C477" s="37"/>
      <c r="D477" s="37"/>
      <c r="I477" s="37"/>
    </row>
    <row r="478" spans="1:9" ht="20.25" customHeight="1">
      <c r="A478" s="37"/>
      <c r="B478" s="37"/>
      <c r="C478" s="37"/>
      <c r="D478" s="37"/>
      <c r="I478" s="37"/>
    </row>
    <row r="479" spans="1:9" ht="20.25" customHeight="1">
      <c r="A479" s="37"/>
      <c r="B479" s="37"/>
      <c r="C479" s="37"/>
      <c r="D479" s="37"/>
      <c r="I479" s="37"/>
    </row>
    <row r="480" spans="1:9" ht="20.25" customHeight="1">
      <c r="A480" s="37"/>
      <c r="B480" s="37"/>
      <c r="C480" s="37"/>
      <c r="D480" s="37"/>
      <c r="I480" s="37"/>
    </row>
    <row r="481" spans="1:9" ht="20.25" customHeight="1">
      <c r="A481" s="37"/>
      <c r="B481" s="37"/>
      <c r="C481" s="37"/>
      <c r="D481" s="37"/>
      <c r="I481" s="37"/>
    </row>
    <row r="482" spans="1:9" ht="20.25" customHeight="1">
      <c r="A482" s="37"/>
      <c r="B482" s="37"/>
      <c r="C482" s="37"/>
      <c r="D482" s="37"/>
      <c r="I482" s="37"/>
    </row>
    <row r="483" spans="1:9" ht="20.25" customHeight="1">
      <c r="A483" s="37"/>
      <c r="B483" s="37"/>
      <c r="C483" s="37"/>
      <c r="D483" s="37"/>
      <c r="I483" s="37"/>
    </row>
    <row r="484" spans="1:9" ht="20.25" customHeight="1">
      <c r="A484" s="37"/>
      <c r="B484" s="37"/>
      <c r="C484" s="37"/>
      <c r="D484" s="37"/>
      <c r="I484" s="37"/>
    </row>
    <row r="485" spans="1:9" ht="20.25" customHeight="1">
      <c r="A485" s="37"/>
      <c r="B485" s="37"/>
      <c r="C485" s="37"/>
      <c r="D485" s="37"/>
      <c r="I485" s="37"/>
    </row>
    <row r="486" spans="1:9" ht="20.25" customHeight="1">
      <c r="A486" s="37"/>
      <c r="B486" s="37"/>
      <c r="C486" s="37"/>
      <c r="D486" s="37"/>
      <c r="I486" s="37"/>
    </row>
    <row r="487" spans="1:9" ht="20.25" customHeight="1">
      <c r="A487" s="37"/>
      <c r="B487" s="37"/>
      <c r="C487" s="37"/>
      <c r="D487" s="37"/>
      <c r="I487" s="37"/>
    </row>
    <row r="488" spans="1:9" ht="20.25" customHeight="1">
      <c r="A488" s="37"/>
      <c r="B488" s="37"/>
      <c r="C488" s="37"/>
      <c r="D488" s="37"/>
      <c r="I488" s="37"/>
    </row>
    <row r="489" spans="1:9" ht="20.25" customHeight="1">
      <c r="A489" s="37"/>
      <c r="B489" s="37"/>
      <c r="C489" s="37"/>
      <c r="D489" s="37"/>
      <c r="I489" s="37"/>
    </row>
    <row r="490" spans="1:9" ht="20.25" customHeight="1">
      <c r="A490" s="37"/>
      <c r="B490" s="37"/>
      <c r="C490" s="37"/>
      <c r="D490" s="37"/>
      <c r="I490" s="37"/>
    </row>
    <row r="491" spans="1:9" ht="20.25" customHeight="1">
      <c r="A491" s="37"/>
      <c r="B491" s="37"/>
      <c r="C491" s="37"/>
      <c r="D491" s="37"/>
      <c r="I491" s="37"/>
    </row>
    <row r="492" spans="1:9" ht="20.25" customHeight="1">
      <c r="A492" s="37"/>
      <c r="B492" s="37"/>
      <c r="C492" s="37"/>
      <c r="D492" s="37"/>
      <c r="I492" s="37"/>
    </row>
    <row r="493" spans="1:9" ht="20.25" customHeight="1">
      <c r="A493" s="37"/>
      <c r="B493" s="37"/>
      <c r="C493" s="37"/>
      <c r="D493" s="37"/>
      <c r="I493" s="37"/>
    </row>
    <row r="494" spans="1:9" ht="20.25" customHeight="1">
      <c r="A494" s="37"/>
      <c r="B494" s="37"/>
      <c r="C494" s="37"/>
      <c r="D494" s="37"/>
      <c r="I494" s="37"/>
    </row>
    <row r="495" spans="1:9" ht="20.25" customHeight="1">
      <c r="A495" s="37"/>
      <c r="B495" s="37"/>
      <c r="C495" s="37"/>
      <c r="D495" s="37"/>
      <c r="I495" s="37"/>
    </row>
    <row r="496" spans="1:9" ht="20.25" customHeight="1">
      <c r="A496" s="37"/>
      <c r="B496" s="37"/>
      <c r="C496" s="37"/>
      <c r="D496" s="37"/>
      <c r="I496" s="37"/>
    </row>
    <row r="497" spans="1:9" ht="20.25" customHeight="1">
      <c r="A497" s="37"/>
      <c r="B497" s="37"/>
      <c r="C497" s="37"/>
      <c r="D497" s="37"/>
      <c r="I497" s="37"/>
    </row>
    <row r="498" spans="1:9" ht="20.25" customHeight="1">
      <c r="A498" s="37"/>
      <c r="B498" s="37"/>
      <c r="C498" s="37"/>
      <c r="D498" s="37"/>
      <c r="I498" s="37"/>
    </row>
    <row r="499" spans="1:9" ht="20.25" customHeight="1">
      <c r="A499" s="37"/>
      <c r="B499" s="37"/>
      <c r="C499" s="37"/>
      <c r="D499" s="37"/>
      <c r="I499" s="37"/>
    </row>
    <row r="500" spans="1:9" ht="20.25" customHeight="1">
      <c r="A500" s="37"/>
      <c r="B500" s="37"/>
      <c r="C500" s="37"/>
      <c r="D500" s="37"/>
      <c r="I500" s="37"/>
    </row>
    <row r="501" spans="1:9" ht="20.25" customHeight="1">
      <c r="A501" s="37"/>
      <c r="B501" s="37"/>
      <c r="C501" s="37"/>
      <c r="D501" s="37"/>
      <c r="I501" s="37"/>
    </row>
    <row r="502" spans="1:9" ht="20.25" customHeight="1">
      <c r="A502" s="37"/>
      <c r="B502" s="37"/>
      <c r="C502" s="37"/>
      <c r="D502" s="37"/>
      <c r="I502" s="37"/>
    </row>
    <row r="503" spans="1:9" ht="20.25" customHeight="1">
      <c r="A503" s="37"/>
      <c r="B503" s="37"/>
      <c r="C503" s="37"/>
      <c r="D503" s="37"/>
      <c r="I503" s="37"/>
    </row>
    <row r="504" spans="1:9" ht="20.25" customHeight="1">
      <c r="A504" s="37"/>
      <c r="B504" s="37"/>
      <c r="C504" s="37"/>
      <c r="D504" s="37"/>
      <c r="I504" s="37"/>
    </row>
    <row r="505" spans="1:9" ht="20.25" customHeight="1">
      <c r="A505" s="37"/>
      <c r="B505" s="37"/>
      <c r="C505" s="37"/>
      <c r="D505" s="37"/>
      <c r="I505" s="37"/>
    </row>
    <row r="506" spans="1:9" ht="20.25" customHeight="1">
      <c r="A506" s="37"/>
      <c r="B506" s="37"/>
      <c r="C506" s="37"/>
      <c r="D506" s="37"/>
      <c r="I506" s="37"/>
    </row>
    <row r="507" spans="1:9" ht="20.25" customHeight="1">
      <c r="A507" s="37"/>
      <c r="B507" s="37"/>
      <c r="C507" s="37"/>
      <c r="D507" s="37"/>
      <c r="I507" s="37"/>
    </row>
    <row r="508" spans="1:9" ht="20.25" customHeight="1">
      <c r="A508" s="37"/>
      <c r="B508" s="37"/>
      <c r="C508" s="37"/>
      <c r="D508" s="37"/>
      <c r="I508" s="37"/>
    </row>
    <row r="509" spans="1:9" ht="20.25" customHeight="1">
      <c r="A509" s="37"/>
      <c r="B509" s="37"/>
      <c r="C509" s="37"/>
      <c r="D509" s="37"/>
      <c r="I509" s="37"/>
    </row>
    <row r="510" spans="1:9" ht="20.25" customHeight="1">
      <c r="A510" s="37"/>
      <c r="B510" s="37"/>
      <c r="C510" s="37"/>
      <c r="D510" s="37"/>
      <c r="I510" s="37"/>
    </row>
    <row r="511" spans="1:9" ht="20.25" customHeight="1">
      <c r="A511" s="37"/>
      <c r="B511" s="37"/>
      <c r="C511" s="37"/>
      <c r="D511" s="37"/>
      <c r="I511" s="37"/>
    </row>
    <row r="512" spans="1:9" ht="20.25" customHeight="1">
      <c r="A512" s="37"/>
      <c r="B512" s="37"/>
      <c r="C512" s="37"/>
      <c r="D512" s="37"/>
      <c r="I512" s="37"/>
    </row>
    <row r="513" spans="1:9" ht="20.25" customHeight="1">
      <c r="A513" s="37"/>
      <c r="B513" s="37"/>
      <c r="C513" s="37"/>
      <c r="D513" s="37"/>
      <c r="I513" s="37"/>
    </row>
    <row r="514" spans="1:9" ht="20.25" customHeight="1">
      <c r="A514" s="37"/>
      <c r="B514" s="37"/>
      <c r="C514" s="37"/>
      <c r="D514" s="37"/>
      <c r="I514" s="37"/>
    </row>
    <row r="515" spans="1:9" ht="20.25" customHeight="1">
      <c r="A515" s="37"/>
      <c r="B515" s="37"/>
      <c r="C515" s="37"/>
      <c r="D515" s="37"/>
      <c r="I515" s="37"/>
    </row>
    <row r="516" spans="1:9" ht="20.25" customHeight="1">
      <c r="A516" s="37"/>
      <c r="B516" s="37"/>
      <c r="C516" s="37"/>
      <c r="D516" s="37"/>
      <c r="I516" s="37"/>
    </row>
    <row r="517" spans="1:9" ht="20.25" customHeight="1">
      <c r="A517" s="37"/>
      <c r="B517" s="37"/>
      <c r="C517" s="37"/>
      <c r="D517" s="37"/>
      <c r="I517" s="37"/>
    </row>
    <row r="518" spans="1:9" ht="20.25" customHeight="1">
      <c r="A518" s="37"/>
      <c r="B518" s="37"/>
      <c r="C518" s="37"/>
      <c r="D518" s="37"/>
      <c r="I518" s="37"/>
    </row>
    <row r="519" spans="1:9" ht="20.25" customHeight="1">
      <c r="A519" s="37"/>
      <c r="B519" s="37"/>
      <c r="C519" s="37"/>
      <c r="D519" s="37"/>
      <c r="I519" s="37"/>
    </row>
    <row r="520" spans="1:9" ht="20.25" customHeight="1">
      <c r="A520" s="37"/>
      <c r="B520" s="37"/>
      <c r="C520" s="37"/>
      <c r="D520" s="37"/>
      <c r="I520" s="37"/>
    </row>
    <row r="521" spans="1:9" ht="20.25" customHeight="1">
      <c r="A521" s="37"/>
      <c r="B521" s="37"/>
      <c r="C521" s="37"/>
      <c r="D521" s="37"/>
      <c r="I521" s="37"/>
    </row>
    <row r="522" spans="1:9" ht="20.25" customHeight="1">
      <c r="A522" s="37"/>
      <c r="B522" s="37"/>
      <c r="C522" s="37"/>
      <c r="D522" s="37"/>
      <c r="I522" s="37"/>
    </row>
    <row r="523" spans="1:9" ht="20.25" customHeight="1">
      <c r="A523" s="37"/>
      <c r="B523" s="37"/>
      <c r="C523" s="37"/>
      <c r="D523" s="37"/>
      <c r="I523" s="37"/>
    </row>
    <row r="524" spans="1:9" ht="20.25" customHeight="1">
      <c r="A524" s="37"/>
      <c r="B524" s="37"/>
      <c r="C524" s="37"/>
      <c r="D524" s="37"/>
      <c r="I524" s="37"/>
    </row>
    <row r="525" spans="1:9" ht="20.25" customHeight="1">
      <c r="A525" s="37"/>
      <c r="B525" s="37"/>
      <c r="C525" s="37"/>
      <c r="D525" s="37"/>
      <c r="I525" s="37"/>
    </row>
    <row r="526" spans="1:9" ht="20.25" customHeight="1">
      <c r="A526" s="37"/>
      <c r="B526" s="37"/>
      <c r="C526" s="37"/>
      <c r="D526" s="37"/>
      <c r="I526" s="37"/>
    </row>
    <row r="527" spans="1:9" ht="20.25" customHeight="1">
      <c r="A527" s="37"/>
      <c r="B527" s="37"/>
      <c r="C527" s="37"/>
      <c r="D527" s="37"/>
      <c r="I527" s="37"/>
    </row>
    <row r="528" spans="1:9" ht="20.25" customHeight="1">
      <c r="A528" s="37"/>
      <c r="B528" s="37"/>
      <c r="C528" s="37"/>
      <c r="D528" s="37"/>
      <c r="I528" s="37"/>
    </row>
    <row r="529" spans="1:9" ht="20.25" customHeight="1">
      <c r="A529" s="37"/>
      <c r="B529" s="37"/>
      <c r="C529" s="37"/>
      <c r="D529" s="37"/>
      <c r="I529" s="37"/>
    </row>
    <row r="530" spans="1:9" ht="20.25" customHeight="1">
      <c r="A530" s="37"/>
      <c r="B530" s="37"/>
      <c r="C530" s="37"/>
      <c r="D530" s="37"/>
      <c r="I530" s="37"/>
    </row>
    <row r="531" spans="1:9" ht="20.25" customHeight="1">
      <c r="A531" s="37"/>
      <c r="B531" s="37"/>
      <c r="C531" s="37"/>
      <c r="D531" s="37"/>
      <c r="I531" s="37"/>
    </row>
    <row r="532" spans="1:9" ht="20.25" customHeight="1">
      <c r="A532" s="37"/>
      <c r="B532" s="37"/>
      <c r="C532" s="37"/>
      <c r="D532" s="37"/>
      <c r="I532" s="37"/>
    </row>
    <row r="533" spans="1:9" ht="20.25" customHeight="1">
      <c r="A533" s="37"/>
      <c r="B533" s="37"/>
      <c r="C533" s="37"/>
      <c r="D533" s="37"/>
      <c r="I533" s="37"/>
    </row>
    <row r="534" spans="1:9" ht="20.25" customHeight="1">
      <c r="A534" s="37"/>
      <c r="B534" s="37"/>
      <c r="C534" s="37"/>
      <c r="D534" s="37"/>
      <c r="I534" s="37"/>
    </row>
    <row r="535" spans="1:9" ht="20.25" customHeight="1">
      <c r="A535" s="37"/>
      <c r="B535" s="37"/>
      <c r="C535" s="37"/>
      <c r="D535" s="37"/>
      <c r="I535" s="37"/>
    </row>
    <row r="536" spans="1:9" ht="20.25" customHeight="1">
      <c r="A536" s="37"/>
      <c r="B536" s="37"/>
      <c r="C536" s="37"/>
      <c r="D536" s="37"/>
      <c r="I536" s="37"/>
    </row>
    <row r="537" spans="1:9" ht="20.25" customHeight="1">
      <c r="A537" s="37"/>
      <c r="B537" s="37"/>
      <c r="C537" s="37"/>
      <c r="D537" s="37"/>
      <c r="I537" s="37"/>
    </row>
    <row r="538" spans="1:9" ht="20.25" customHeight="1">
      <c r="A538" s="37"/>
      <c r="B538" s="37"/>
      <c r="C538" s="37"/>
      <c r="D538" s="37"/>
      <c r="I538" s="37"/>
    </row>
    <row r="539" spans="1:9" ht="20.25" customHeight="1">
      <c r="A539" s="37"/>
      <c r="B539" s="37"/>
      <c r="C539" s="37"/>
      <c r="D539" s="37"/>
      <c r="I539" s="37"/>
    </row>
    <row r="540" spans="1:9" ht="20.25" customHeight="1">
      <c r="A540" s="37"/>
      <c r="B540" s="37"/>
      <c r="C540" s="37"/>
      <c r="D540" s="37"/>
      <c r="I540" s="37"/>
    </row>
    <row r="541" spans="1:9" ht="20.25" customHeight="1">
      <c r="A541" s="37"/>
      <c r="B541" s="37"/>
      <c r="C541" s="37"/>
      <c r="D541" s="37"/>
      <c r="I541" s="37"/>
    </row>
    <row r="542" spans="1:9" ht="20.25" customHeight="1">
      <c r="A542" s="37"/>
      <c r="B542" s="37"/>
      <c r="C542" s="37"/>
      <c r="D542" s="37"/>
      <c r="I542" s="37"/>
    </row>
    <row r="543" spans="1:9" ht="20.25" customHeight="1">
      <c r="A543" s="37"/>
      <c r="B543" s="37"/>
      <c r="C543" s="37"/>
      <c r="D543" s="37"/>
      <c r="I543" s="37"/>
    </row>
    <row r="544" spans="1:9" ht="20.25" customHeight="1">
      <c r="A544" s="37"/>
      <c r="B544" s="37"/>
      <c r="C544" s="37"/>
      <c r="D544" s="37"/>
      <c r="I544" s="37"/>
    </row>
    <row r="545" spans="1:9" ht="20.25" customHeight="1">
      <c r="A545" s="37"/>
      <c r="B545" s="37"/>
      <c r="C545" s="37"/>
      <c r="D545" s="37"/>
      <c r="I545" s="37"/>
    </row>
    <row r="546" spans="1:9" ht="20.25" customHeight="1">
      <c r="A546" s="37"/>
      <c r="B546" s="37"/>
      <c r="C546" s="37"/>
      <c r="D546" s="37"/>
      <c r="I546" s="37"/>
    </row>
    <row r="547" spans="1:9" ht="20.25" customHeight="1">
      <c r="A547" s="37"/>
      <c r="B547" s="37"/>
      <c r="C547" s="37"/>
      <c r="D547" s="37"/>
      <c r="I547" s="37"/>
    </row>
    <row r="548" spans="1:9" ht="20.25" customHeight="1">
      <c r="A548" s="37"/>
      <c r="B548" s="37"/>
      <c r="C548" s="37"/>
      <c r="D548" s="37"/>
      <c r="I548" s="37"/>
    </row>
    <row r="549" spans="1:9" ht="20.25" customHeight="1">
      <c r="A549" s="37"/>
      <c r="B549" s="37"/>
      <c r="C549" s="37"/>
      <c r="D549" s="37"/>
      <c r="I549" s="37"/>
    </row>
    <row r="550" spans="1:9" ht="20.25" customHeight="1">
      <c r="A550" s="37"/>
      <c r="B550" s="37"/>
      <c r="C550" s="37"/>
      <c r="D550" s="37"/>
      <c r="I550" s="37"/>
    </row>
    <row r="551" spans="1:9" ht="20.25" customHeight="1">
      <c r="A551" s="37"/>
      <c r="B551" s="37"/>
      <c r="C551" s="37"/>
      <c r="D551" s="37"/>
      <c r="I551" s="37"/>
    </row>
    <row r="552" spans="1:9" ht="20.25" customHeight="1">
      <c r="A552" s="37"/>
      <c r="B552" s="37"/>
      <c r="C552" s="37"/>
      <c r="D552" s="37"/>
      <c r="I552" s="37"/>
    </row>
    <row r="553" spans="1:9" ht="20.25" customHeight="1">
      <c r="A553" s="37"/>
      <c r="B553" s="37"/>
      <c r="C553" s="37"/>
      <c r="D553" s="37"/>
      <c r="I553" s="37"/>
    </row>
    <row r="554" spans="1:9" ht="20.25" customHeight="1">
      <c r="A554" s="37"/>
      <c r="B554" s="37"/>
      <c r="C554" s="37"/>
      <c r="D554" s="37"/>
      <c r="I554" s="37"/>
    </row>
    <row r="555" spans="1:9" ht="20.25" customHeight="1">
      <c r="A555" s="37"/>
      <c r="B555" s="37"/>
      <c r="C555" s="37"/>
      <c r="D555" s="37"/>
      <c r="I555" s="37"/>
    </row>
    <row r="556" spans="1:9" ht="20.25" customHeight="1">
      <c r="A556" s="37"/>
      <c r="B556" s="37"/>
      <c r="C556" s="37"/>
      <c r="D556" s="37"/>
      <c r="I556" s="37"/>
    </row>
    <row r="557" spans="1:9" ht="20.25" customHeight="1">
      <c r="A557" s="37"/>
      <c r="B557" s="37"/>
      <c r="C557" s="37"/>
      <c r="D557" s="37"/>
      <c r="I557" s="37"/>
    </row>
    <row r="558" spans="1:9" ht="20.25" customHeight="1">
      <c r="A558" s="37"/>
      <c r="B558" s="37"/>
      <c r="C558" s="37"/>
      <c r="D558" s="37"/>
      <c r="I558" s="37"/>
    </row>
    <row r="559" spans="1:9" ht="20.25" customHeight="1">
      <c r="A559" s="37"/>
      <c r="B559" s="37"/>
      <c r="C559" s="37"/>
      <c r="D559" s="37"/>
      <c r="I559" s="37"/>
    </row>
    <row r="560" spans="1:9" ht="20.25" customHeight="1">
      <c r="A560" s="37"/>
      <c r="B560" s="37"/>
      <c r="C560" s="37"/>
      <c r="D560" s="37"/>
      <c r="I560" s="37"/>
    </row>
    <row r="561" spans="1:9" ht="20.25" customHeight="1">
      <c r="A561" s="37"/>
      <c r="B561" s="37"/>
      <c r="C561" s="37"/>
      <c r="D561" s="37"/>
      <c r="I561" s="37"/>
    </row>
    <row r="562" spans="1:9" ht="20.25" customHeight="1">
      <c r="A562" s="37"/>
      <c r="B562" s="37"/>
      <c r="C562" s="37"/>
      <c r="D562" s="37"/>
      <c r="I562" s="37"/>
    </row>
    <row r="563" spans="1:9" ht="20.25" customHeight="1">
      <c r="A563" s="37"/>
      <c r="B563" s="37"/>
      <c r="C563" s="37"/>
      <c r="D563" s="37"/>
      <c r="I563" s="37"/>
    </row>
    <row r="564" spans="1:9" ht="20.25" customHeight="1">
      <c r="A564" s="37"/>
      <c r="B564" s="37"/>
      <c r="C564" s="37"/>
      <c r="D564" s="37"/>
      <c r="I564" s="37"/>
    </row>
    <row r="565" spans="1:9" ht="20.25" customHeight="1">
      <c r="A565" s="37"/>
      <c r="B565" s="37"/>
      <c r="C565" s="37"/>
      <c r="D565" s="37"/>
      <c r="I565" s="37"/>
    </row>
    <row r="566" spans="1:9" ht="20.25" customHeight="1">
      <c r="A566" s="37"/>
      <c r="B566" s="37"/>
      <c r="C566" s="37"/>
      <c r="D566" s="37"/>
      <c r="I566" s="37"/>
    </row>
    <row r="567" spans="1:9" ht="20.25" customHeight="1">
      <c r="A567" s="37"/>
      <c r="B567" s="37"/>
      <c r="C567" s="37"/>
      <c r="D567" s="37"/>
      <c r="I567" s="37"/>
    </row>
    <row r="568" spans="1:9" ht="20.25" customHeight="1">
      <c r="A568" s="37"/>
      <c r="B568" s="37"/>
      <c r="C568" s="37"/>
      <c r="D568" s="37"/>
      <c r="I568" s="37"/>
    </row>
    <row r="569" spans="1:9" ht="20.25" customHeight="1">
      <c r="A569" s="37"/>
      <c r="B569" s="37"/>
      <c r="C569" s="37"/>
      <c r="D569" s="37"/>
      <c r="I569" s="37"/>
    </row>
    <row r="570" spans="1:9" ht="20.25" customHeight="1">
      <c r="A570" s="37"/>
      <c r="B570" s="37"/>
      <c r="C570" s="37"/>
      <c r="D570" s="37"/>
      <c r="I570" s="37"/>
    </row>
    <row r="571" spans="1:9" ht="20.25" customHeight="1">
      <c r="A571" s="37"/>
      <c r="B571" s="37"/>
      <c r="C571" s="37"/>
      <c r="D571" s="37"/>
      <c r="I571" s="37"/>
    </row>
    <row r="572" spans="1:9" ht="20.25" customHeight="1">
      <c r="A572" s="37"/>
      <c r="B572" s="37"/>
      <c r="C572" s="37"/>
      <c r="D572" s="37"/>
      <c r="I572" s="37"/>
    </row>
    <row r="573" spans="1:9" ht="20.25" customHeight="1">
      <c r="A573" s="37"/>
      <c r="B573" s="37"/>
      <c r="C573" s="37"/>
      <c r="D573" s="37"/>
      <c r="I573" s="37"/>
    </row>
    <row r="574" spans="1:9" ht="20.25" customHeight="1">
      <c r="A574" s="37"/>
      <c r="B574" s="37"/>
      <c r="C574" s="37"/>
      <c r="D574" s="37"/>
      <c r="I574" s="37"/>
    </row>
    <row r="575" spans="1:9" ht="20.25" customHeight="1">
      <c r="A575" s="37"/>
      <c r="B575" s="37"/>
      <c r="C575" s="37"/>
      <c r="D575" s="37"/>
      <c r="I575" s="37"/>
    </row>
    <row r="576" spans="1:9" ht="20.25" customHeight="1">
      <c r="A576" s="37"/>
      <c r="B576" s="37"/>
      <c r="C576" s="37"/>
      <c r="D576" s="37"/>
      <c r="I576" s="37"/>
    </row>
    <row r="577" spans="1:9" ht="20.25" customHeight="1">
      <c r="A577" s="37"/>
      <c r="B577" s="37"/>
      <c r="C577" s="37"/>
      <c r="D577" s="37"/>
      <c r="I577" s="37"/>
    </row>
    <row r="578" spans="1:9" ht="20.25" customHeight="1">
      <c r="A578" s="37"/>
      <c r="B578" s="37"/>
      <c r="C578" s="37"/>
      <c r="D578" s="37"/>
      <c r="I578" s="37"/>
    </row>
    <row r="579" spans="1:9" ht="20.25" customHeight="1">
      <c r="A579" s="37"/>
      <c r="B579" s="37"/>
      <c r="C579" s="37"/>
      <c r="D579" s="37"/>
      <c r="I579" s="37"/>
    </row>
    <row r="580" spans="1:9" ht="20.25" customHeight="1">
      <c r="A580" s="37"/>
      <c r="B580" s="37"/>
      <c r="C580" s="37"/>
      <c r="D580" s="37"/>
      <c r="I580" s="37"/>
    </row>
    <row r="581" spans="1:9" ht="20.25" customHeight="1">
      <c r="A581" s="37"/>
      <c r="B581" s="37"/>
      <c r="C581" s="37"/>
      <c r="D581" s="37"/>
      <c r="I581" s="37"/>
    </row>
    <row r="582" spans="1:9" ht="20.25" customHeight="1">
      <c r="A582" s="37"/>
      <c r="B582" s="37"/>
      <c r="C582" s="37"/>
      <c r="D582" s="37"/>
      <c r="I582" s="37"/>
    </row>
    <row r="583" spans="1:9" ht="20.25" customHeight="1">
      <c r="A583" s="37"/>
      <c r="B583" s="37"/>
      <c r="C583" s="37"/>
      <c r="D583" s="37"/>
      <c r="I583" s="37"/>
    </row>
    <row r="584" spans="1:9" ht="20.25" customHeight="1">
      <c r="A584" s="37"/>
      <c r="B584" s="37"/>
      <c r="C584" s="37"/>
      <c r="D584" s="37"/>
      <c r="I584" s="37"/>
    </row>
    <row r="585" spans="1:9" ht="20.25" customHeight="1">
      <c r="A585" s="37"/>
      <c r="B585" s="37"/>
      <c r="C585" s="37"/>
      <c r="D585" s="37"/>
      <c r="I585" s="37"/>
    </row>
    <row r="586" spans="1:9" ht="20.25" customHeight="1">
      <c r="A586" s="37"/>
      <c r="B586" s="37"/>
      <c r="C586" s="37"/>
      <c r="D586" s="37"/>
      <c r="I586" s="37"/>
    </row>
    <row r="587" spans="1:9" ht="20.25" customHeight="1">
      <c r="A587" s="37"/>
      <c r="B587" s="37"/>
      <c r="C587" s="37"/>
      <c r="D587" s="37"/>
      <c r="I587" s="37"/>
    </row>
    <row r="588" spans="1:9" ht="20.25" customHeight="1">
      <c r="A588" s="37"/>
      <c r="B588" s="37"/>
      <c r="C588" s="37"/>
      <c r="D588" s="37"/>
      <c r="I588" s="37"/>
    </row>
    <row r="589" spans="1:9" ht="20.25" customHeight="1">
      <c r="A589" s="37"/>
      <c r="B589" s="37"/>
      <c r="C589" s="37"/>
      <c r="D589" s="37"/>
      <c r="I589" s="37"/>
    </row>
    <row r="590" spans="1:9" ht="20.25" customHeight="1">
      <c r="A590" s="37"/>
      <c r="B590" s="37"/>
      <c r="C590" s="37"/>
      <c r="D590" s="37"/>
      <c r="I590" s="37"/>
    </row>
    <row r="591" spans="1:9" ht="20.25" customHeight="1">
      <c r="A591" s="37"/>
      <c r="B591" s="37"/>
      <c r="C591" s="37"/>
      <c r="D591" s="37"/>
      <c r="I591" s="37"/>
    </row>
    <row r="592" spans="1:9" ht="20.25" customHeight="1">
      <c r="A592" s="37"/>
      <c r="B592" s="37"/>
      <c r="C592" s="37"/>
      <c r="D592" s="37"/>
      <c r="I592" s="37"/>
    </row>
    <row r="593" spans="1:9" ht="20.25" customHeight="1">
      <c r="A593" s="37"/>
      <c r="B593" s="37"/>
      <c r="C593" s="37"/>
      <c r="D593" s="37"/>
      <c r="I593" s="37"/>
    </row>
    <row r="594" spans="1:9" ht="20.25" customHeight="1">
      <c r="A594" s="37"/>
      <c r="B594" s="37"/>
      <c r="C594" s="37"/>
      <c r="D594" s="37"/>
      <c r="I594" s="37"/>
    </row>
    <row r="595" spans="1:9" ht="20.25" customHeight="1">
      <c r="A595" s="37"/>
      <c r="B595" s="37"/>
      <c r="C595" s="37"/>
      <c r="D595" s="37"/>
      <c r="I595" s="37"/>
    </row>
    <row r="596" spans="1:9" ht="20.25" customHeight="1">
      <c r="A596" s="37"/>
      <c r="B596" s="37"/>
      <c r="C596" s="37"/>
      <c r="D596" s="37"/>
      <c r="I596" s="37"/>
    </row>
    <row r="597" spans="1:9" ht="20.25" customHeight="1">
      <c r="A597" s="37"/>
      <c r="B597" s="37"/>
      <c r="C597" s="37"/>
      <c r="D597" s="37"/>
      <c r="I597" s="37"/>
    </row>
    <row r="598" spans="1:9" ht="20.25" customHeight="1">
      <c r="A598" s="37"/>
      <c r="B598" s="37"/>
      <c r="C598" s="37"/>
      <c r="D598" s="37"/>
      <c r="I598" s="37"/>
    </row>
    <row r="599" spans="1:9" ht="20.25" customHeight="1">
      <c r="A599" s="37"/>
      <c r="B599" s="37"/>
      <c r="C599" s="37"/>
      <c r="D599" s="37"/>
      <c r="I599" s="37"/>
    </row>
    <row r="600" spans="1:9" ht="20.25" customHeight="1">
      <c r="A600" s="37"/>
      <c r="B600" s="37"/>
      <c r="C600" s="37"/>
      <c r="D600" s="37"/>
      <c r="I600" s="37"/>
    </row>
    <row r="601" spans="1:9" ht="20.25" customHeight="1">
      <c r="A601" s="37"/>
      <c r="B601" s="37"/>
      <c r="C601" s="37"/>
      <c r="D601" s="37"/>
      <c r="I601" s="37"/>
    </row>
    <row r="602" spans="1:9" ht="20.25" customHeight="1">
      <c r="A602" s="37"/>
      <c r="B602" s="37"/>
      <c r="C602" s="37"/>
      <c r="D602" s="37"/>
      <c r="I602" s="37"/>
    </row>
    <row r="603" spans="1:9" ht="20.25" customHeight="1">
      <c r="A603" s="37"/>
      <c r="B603" s="37"/>
      <c r="C603" s="37"/>
      <c r="D603" s="37"/>
      <c r="I603" s="37"/>
    </row>
    <row r="604" spans="1:9" ht="20.25" customHeight="1">
      <c r="A604" s="37"/>
      <c r="B604" s="37"/>
      <c r="C604" s="37"/>
      <c r="D604" s="37"/>
      <c r="I604" s="37"/>
    </row>
    <row r="605" spans="1:9" ht="20.25" customHeight="1">
      <c r="A605" s="37"/>
      <c r="B605" s="37"/>
      <c r="C605" s="37"/>
      <c r="D605" s="37"/>
      <c r="I605" s="37"/>
    </row>
    <row r="606" spans="1:9" ht="20.25" customHeight="1">
      <c r="A606" s="37"/>
      <c r="B606" s="37"/>
      <c r="C606" s="37"/>
      <c r="D606" s="37"/>
      <c r="I606" s="37"/>
    </row>
    <row r="607" spans="1:9" ht="20.25" customHeight="1">
      <c r="A607" s="37"/>
      <c r="B607" s="37"/>
      <c r="C607" s="37"/>
      <c r="D607" s="37"/>
      <c r="I607" s="37"/>
    </row>
    <row r="608" spans="1:9" ht="20.25" customHeight="1">
      <c r="A608" s="37"/>
      <c r="B608" s="37"/>
      <c r="C608" s="37"/>
      <c r="D608" s="37"/>
      <c r="I608" s="37"/>
    </row>
    <row r="609" spans="1:9" ht="20.25" customHeight="1">
      <c r="A609" s="37"/>
      <c r="B609" s="37"/>
      <c r="C609" s="37"/>
      <c r="D609" s="37"/>
      <c r="I609" s="37"/>
    </row>
    <row r="610" spans="1:9" ht="20.25" customHeight="1">
      <c r="A610" s="37"/>
      <c r="B610" s="37"/>
      <c r="C610" s="37"/>
      <c r="D610" s="37"/>
      <c r="I610" s="37"/>
    </row>
    <row r="611" spans="1:9" ht="20.25" customHeight="1">
      <c r="A611" s="37"/>
      <c r="B611" s="37"/>
      <c r="C611" s="37"/>
      <c r="D611" s="37"/>
      <c r="I611" s="37"/>
    </row>
    <row r="612" spans="1:9" ht="20.25" customHeight="1">
      <c r="A612" s="37"/>
      <c r="B612" s="37"/>
      <c r="C612" s="37"/>
      <c r="D612" s="37"/>
      <c r="I612" s="37"/>
    </row>
    <row r="613" spans="1:9" ht="20.25" customHeight="1">
      <c r="A613" s="37"/>
      <c r="B613" s="37"/>
      <c r="C613" s="37"/>
      <c r="D613" s="37"/>
      <c r="I613" s="37"/>
    </row>
    <row r="614" spans="1:9" ht="20.25" customHeight="1">
      <c r="A614" s="37"/>
      <c r="B614" s="37"/>
      <c r="C614" s="37"/>
      <c r="D614" s="37"/>
      <c r="I614" s="37"/>
    </row>
    <row r="615" spans="1:9" ht="20.25" customHeight="1">
      <c r="A615" s="37"/>
      <c r="B615" s="37"/>
      <c r="C615" s="37"/>
      <c r="D615" s="37"/>
      <c r="I615" s="37"/>
    </row>
    <row r="616" spans="1:9" ht="20.25" customHeight="1">
      <c r="A616" s="37"/>
      <c r="B616" s="37"/>
      <c r="C616" s="37"/>
      <c r="D616" s="37"/>
      <c r="I616" s="37"/>
    </row>
    <row r="617" spans="1:9" ht="20.25" customHeight="1">
      <c r="A617" s="37"/>
      <c r="B617" s="37"/>
      <c r="C617" s="37"/>
      <c r="D617" s="37"/>
      <c r="I617" s="37"/>
    </row>
    <row r="618" spans="1:9" ht="20.25" customHeight="1">
      <c r="A618" s="37"/>
      <c r="B618" s="37"/>
      <c r="C618" s="37"/>
      <c r="D618" s="37"/>
      <c r="I618" s="37"/>
    </row>
    <row r="619" spans="1:9" ht="20.25" customHeight="1">
      <c r="A619" s="37"/>
      <c r="B619" s="37"/>
      <c r="C619" s="37"/>
      <c r="D619" s="37"/>
      <c r="I619" s="37"/>
    </row>
    <row r="620" spans="1:9" ht="20.25" customHeight="1">
      <c r="A620" s="37"/>
      <c r="B620" s="37"/>
      <c r="C620" s="37"/>
      <c r="D620" s="37"/>
      <c r="I620" s="37"/>
    </row>
    <row r="621" spans="1:9" ht="20.25" customHeight="1">
      <c r="A621" s="37"/>
      <c r="B621" s="37"/>
      <c r="C621" s="37"/>
      <c r="D621" s="37"/>
      <c r="I621" s="37"/>
    </row>
    <row r="622" spans="1:9" ht="20.25" customHeight="1">
      <c r="A622" s="37"/>
      <c r="B622" s="37"/>
      <c r="C622" s="37"/>
      <c r="D622" s="37"/>
      <c r="I622" s="37"/>
    </row>
    <row r="623" spans="1:9" ht="20.25" customHeight="1">
      <c r="A623" s="37"/>
      <c r="B623" s="37"/>
      <c r="C623" s="37"/>
      <c r="D623" s="37"/>
      <c r="I623" s="37"/>
    </row>
    <row r="624" spans="1:9" ht="20.25" customHeight="1">
      <c r="A624" s="37"/>
      <c r="B624" s="37"/>
      <c r="C624" s="37"/>
      <c r="D624" s="37"/>
      <c r="I624" s="37"/>
    </row>
    <row r="625" spans="1:9" ht="20.25" customHeight="1">
      <c r="A625" s="37"/>
      <c r="B625" s="37"/>
      <c r="C625" s="37"/>
      <c r="D625" s="37"/>
      <c r="I625" s="37"/>
    </row>
    <row r="626" spans="1:9" ht="20.25" customHeight="1">
      <c r="A626" s="37"/>
      <c r="B626" s="37"/>
      <c r="C626" s="37"/>
      <c r="D626" s="37"/>
      <c r="I626" s="37"/>
    </row>
    <row r="627" spans="1:9" ht="20.25" customHeight="1">
      <c r="A627" s="37"/>
      <c r="B627" s="37"/>
      <c r="C627" s="37"/>
      <c r="D627" s="37"/>
      <c r="I627" s="37"/>
    </row>
    <row r="628" spans="1:9" ht="20.25" customHeight="1">
      <c r="A628" s="37"/>
      <c r="B628" s="37"/>
      <c r="C628" s="37"/>
      <c r="D628" s="37"/>
      <c r="I628" s="37"/>
    </row>
    <row r="629" spans="1:9" ht="20.25" customHeight="1">
      <c r="A629" s="37"/>
      <c r="B629" s="37"/>
      <c r="C629" s="37"/>
      <c r="D629" s="37"/>
      <c r="I629" s="37"/>
    </row>
    <row r="630" spans="1:9" ht="20.25" customHeight="1">
      <c r="A630" s="37"/>
      <c r="B630" s="37"/>
      <c r="C630" s="37"/>
      <c r="D630" s="37"/>
      <c r="I630" s="37"/>
    </row>
    <row r="631" spans="1:9" ht="20.25" customHeight="1">
      <c r="A631" s="37"/>
      <c r="B631" s="37"/>
      <c r="C631" s="37"/>
      <c r="D631" s="37"/>
      <c r="I631" s="37"/>
    </row>
    <row r="632" spans="1:9" ht="20.25" customHeight="1">
      <c r="A632" s="37"/>
      <c r="B632" s="37"/>
      <c r="C632" s="37"/>
      <c r="D632" s="37"/>
      <c r="I632" s="37"/>
    </row>
    <row r="633" spans="1:9" ht="20.25" customHeight="1">
      <c r="A633" s="37"/>
      <c r="B633" s="37"/>
      <c r="C633" s="37"/>
      <c r="D633" s="37"/>
      <c r="I633" s="37"/>
    </row>
    <row r="634" spans="1:9" ht="20.25" customHeight="1">
      <c r="A634" s="37"/>
      <c r="B634" s="37"/>
      <c r="C634" s="37"/>
      <c r="D634" s="37"/>
      <c r="I634" s="37"/>
    </row>
    <row r="635" spans="1:9" ht="20.25" customHeight="1">
      <c r="A635" s="37"/>
      <c r="B635" s="37"/>
      <c r="C635" s="37"/>
      <c r="D635" s="37"/>
      <c r="I635" s="37"/>
    </row>
    <row r="636" spans="1:9" ht="20.25" customHeight="1">
      <c r="A636" s="37"/>
      <c r="B636" s="37"/>
      <c r="C636" s="37"/>
      <c r="D636" s="37"/>
      <c r="I636" s="37"/>
    </row>
    <row r="637" spans="1:9" ht="20.25" customHeight="1">
      <c r="A637" s="37"/>
      <c r="B637" s="37"/>
      <c r="C637" s="37"/>
      <c r="D637" s="37"/>
      <c r="I637" s="37"/>
    </row>
    <row r="638" spans="1:9" ht="20.25" customHeight="1">
      <c r="A638" s="37"/>
      <c r="B638" s="37"/>
      <c r="C638" s="37"/>
      <c r="D638" s="37"/>
      <c r="I638" s="37"/>
    </row>
    <row r="639" spans="1:9" ht="20.25" customHeight="1">
      <c r="A639" s="37"/>
      <c r="B639" s="37"/>
      <c r="C639" s="37"/>
      <c r="D639" s="37"/>
      <c r="I639" s="37"/>
    </row>
    <row r="640" spans="1:9" ht="20.25" customHeight="1">
      <c r="A640" s="37"/>
      <c r="B640" s="37"/>
      <c r="C640" s="37"/>
      <c r="D640" s="37"/>
      <c r="I640" s="37"/>
    </row>
    <row r="641" spans="1:9" ht="20.25" customHeight="1">
      <c r="A641" s="37"/>
      <c r="B641" s="37"/>
      <c r="C641" s="37"/>
      <c r="D641" s="37"/>
      <c r="I641" s="37"/>
    </row>
    <row r="642" spans="1:9" ht="20.25" customHeight="1">
      <c r="A642" s="37"/>
      <c r="B642" s="37"/>
      <c r="C642" s="37"/>
      <c r="D642" s="37"/>
      <c r="I642" s="37"/>
    </row>
    <row r="643" spans="1:9" ht="20.25" customHeight="1">
      <c r="A643" s="37"/>
      <c r="B643" s="37"/>
      <c r="C643" s="37"/>
      <c r="D643" s="37"/>
      <c r="I643" s="37"/>
    </row>
    <row r="644" spans="1:9" ht="20.25" customHeight="1">
      <c r="A644" s="37"/>
      <c r="B644" s="37"/>
      <c r="C644" s="37"/>
      <c r="D644" s="37"/>
      <c r="I644" s="37"/>
    </row>
    <row r="645" spans="1:9" ht="20.25" customHeight="1">
      <c r="A645" s="37"/>
      <c r="B645" s="37"/>
      <c r="C645" s="37"/>
      <c r="D645" s="37"/>
      <c r="I645" s="37"/>
    </row>
    <row r="646" spans="1:9" ht="20.25" customHeight="1">
      <c r="A646" s="37"/>
      <c r="B646" s="37"/>
      <c r="C646" s="37"/>
      <c r="D646" s="37"/>
      <c r="I646" s="37"/>
    </row>
    <row r="647" spans="1:9" ht="20.25" customHeight="1">
      <c r="A647" s="37"/>
      <c r="B647" s="37"/>
      <c r="C647" s="37"/>
      <c r="D647" s="37"/>
      <c r="I647" s="37"/>
    </row>
    <row r="648" spans="1:9" ht="20.25" customHeight="1">
      <c r="A648" s="37"/>
      <c r="B648" s="37"/>
      <c r="C648" s="37"/>
      <c r="D648" s="37"/>
      <c r="I648" s="37"/>
    </row>
    <row r="649" spans="1:9" ht="20.25" customHeight="1">
      <c r="A649" s="37"/>
      <c r="B649" s="37"/>
      <c r="C649" s="37"/>
      <c r="D649" s="37"/>
      <c r="I649" s="37"/>
    </row>
    <row r="650" spans="1:9" ht="20.25" customHeight="1">
      <c r="A650" s="37"/>
      <c r="B650" s="37"/>
      <c r="C650" s="37"/>
      <c r="D650" s="37"/>
      <c r="I650" s="37"/>
    </row>
    <row r="651" spans="1:9" ht="20.25" customHeight="1">
      <c r="A651" s="37"/>
      <c r="B651" s="37"/>
      <c r="C651" s="37"/>
      <c r="D651" s="37"/>
      <c r="I651" s="37"/>
    </row>
    <row r="652" spans="1:9" ht="20.25" customHeight="1">
      <c r="A652" s="37"/>
      <c r="B652" s="37"/>
      <c r="C652" s="37"/>
      <c r="D652" s="37"/>
      <c r="I652" s="37"/>
    </row>
    <row r="653" spans="1:9" ht="20.25" customHeight="1">
      <c r="A653" s="37"/>
      <c r="B653" s="37"/>
      <c r="C653" s="37"/>
      <c r="D653" s="37"/>
      <c r="I653" s="37"/>
    </row>
    <row r="654" spans="1:9" ht="20.25" customHeight="1">
      <c r="A654" s="37"/>
      <c r="B654" s="37"/>
      <c r="C654" s="37"/>
      <c r="D654" s="37"/>
      <c r="I654" s="37"/>
    </row>
    <row r="655" spans="1:9" ht="20.25" customHeight="1">
      <c r="A655" s="37"/>
      <c r="B655" s="37"/>
      <c r="C655" s="37"/>
      <c r="D655" s="37"/>
      <c r="I655" s="37"/>
    </row>
    <row r="656" spans="1:9" ht="20.25" customHeight="1">
      <c r="A656" s="37"/>
      <c r="B656" s="37"/>
      <c r="C656" s="37"/>
      <c r="D656" s="37"/>
      <c r="I656" s="37"/>
    </row>
    <row r="657" spans="1:9" ht="20.25" customHeight="1">
      <c r="A657" s="37"/>
      <c r="B657" s="37"/>
      <c r="C657" s="37"/>
      <c r="D657" s="37"/>
      <c r="I657" s="37"/>
    </row>
    <row r="658" spans="1:9" ht="20.25" customHeight="1">
      <c r="A658" s="37"/>
      <c r="B658" s="37"/>
      <c r="C658" s="37"/>
      <c r="D658" s="37"/>
      <c r="I658" s="37"/>
    </row>
    <row r="659" spans="1:9" ht="20.25" customHeight="1">
      <c r="A659" s="37"/>
      <c r="B659" s="37"/>
      <c r="C659" s="37"/>
      <c r="D659" s="37"/>
      <c r="I659" s="37"/>
    </row>
    <row r="660" spans="1:9" ht="20.25" customHeight="1">
      <c r="A660" s="37"/>
      <c r="B660" s="37"/>
      <c r="C660" s="37"/>
      <c r="D660" s="37"/>
      <c r="I660" s="37"/>
    </row>
    <row r="661" spans="1:9" ht="20.25" customHeight="1">
      <c r="A661" s="37"/>
      <c r="B661" s="37"/>
      <c r="C661" s="37"/>
      <c r="D661" s="37"/>
      <c r="I661" s="37"/>
    </row>
    <row r="662" spans="1:9" ht="20.25" customHeight="1">
      <c r="A662" s="37"/>
      <c r="B662" s="37"/>
      <c r="C662" s="37"/>
      <c r="D662" s="37"/>
      <c r="I662" s="37"/>
    </row>
    <row r="663" spans="1:9" ht="20.25" customHeight="1">
      <c r="A663" s="37"/>
      <c r="B663" s="37"/>
      <c r="C663" s="37"/>
      <c r="D663" s="37"/>
      <c r="I663" s="37"/>
    </row>
    <row r="664" spans="1:9" ht="20.25" customHeight="1">
      <c r="A664" s="37"/>
      <c r="B664" s="37"/>
      <c r="C664" s="37"/>
      <c r="D664" s="37"/>
      <c r="I664" s="37"/>
    </row>
    <row r="665" spans="1:9" ht="20.25" customHeight="1">
      <c r="A665" s="37"/>
      <c r="B665" s="37"/>
      <c r="C665" s="37"/>
      <c r="D665" s="37"/>
      <c r="I665" s="37"/>
    </row>
    <row r="666" spans="1:9" ht="20.25" customHeight="1">
      <c r="A666" s="37"/>
      <c r="B666" s="37"/>
      <c r="C666" s="37"/>
      <c r="D666" s="37"/>
      <c r="I666" s="37"/>
    </row>
    <row r="667" spans="1:9" ht="20.25" customHeight="1">
      <c r="A667" s="37"/>
      <c r="B667" s="37"/>
      <c r="C667" s="37"/>
      <c r="D667" s="37"/>
      <c r="I667" s="37"/>
    </row>
    <row r="668" spans="1:9" ht="20.25" customHeight="1">
      <c r="A668" s="37"/>
      <c r="B668" s="37"/>
      <c r="C668" s="37"/>
      <c r="D668" s="37"/>
      <c r="I668" s="37"/>
    </row>
    <row r="669" spans="1:9" ht="20.25" customHeight="1">
      <c r="A669" s="37"/>
      <c r="B669" s="37"/>
      <c r="C669" s="37"/>
      <c r="D669" s="37"/>
      <c r="I669" s="37"/>
    </row>
    <row r="670" spans="1:9" ht="20.25" customHeight="1">
      <c r="A670" s="37"/>
      <c r="B670" s="37"/>
      <c r="C670" s="37"/>
      <c r="D670" s="37"/>
      <c r="I670" s="37"/>
    </row>
    <row r="671" spans="1:9" ht="20.25" customHeight="1">
      <c r="A671" s="37"/>
      <c r="B671" s="37"/>
      <c r="C671" s="37"/>
      <c r="D671" s="37"/>
      <c r="I671" s="37"/>
    </row>
    <row r="672" spans="1:9" ht="20.25" customHeight="1">
      <c r="A672" s="37"/>
      <c r="B672" s="37"/>
      <c r="C672" s="37"/>
      <c r="D672" s="37"/>
      <c r="I672" s="37"/>
    </row>
    <row r="673" spans="1:9" ht="20.25" customHeight="1">
      <c r="A673" s="37"/>
      <c r="B673" s="37"/>
      <c r="C673" s="37"/>
      <c r="D673" s="37"/>
      <c r="I673" s="37"/>
    </row>
    <row r="674" spans="1:9" ht="20.25" customHeight="1">
      <c r="A674" s="37"/>
      <c r="B674" s="37"/>
      <c r="C674" s="37"/>
      <c r="D674" s="37"/>
      <c r="I674" s="37"/>
    </row>
    <row r="675" spans="1:9" ht="20.25" customHeight="1">
      <c r="A675" s="37"/>
      <c r="B675" s="37"/>
      <c r="C675" s="37"/>
      <c r="D675" s="37"/>
      <c r="I675" s="37"/>
    </row>
    <row r="676" spans="1:9" ht="20.25" customHeight="1">
      <c r="A676" s="37"/>
      <c r="B676" s="37"/>
      <c r="C676" s="37"/>
      <c r="D676" s="37"/>
      <c r="I676" s="37"/>
    </row>
    <row r="677" spans="1:9" ht="20.25" customHeight="1">
      <c r="A677" s="37"/>
      <c r="B677" s="37"/>
      <c r="C677" s="37"/>
      <c r="D677" s="37"/>
      <c r="I677" s="37"/>
    </row>
    <row r="678" spans="1:9" ht="20.25" customHeight="1">
      <c r="A678" s="37"/>
      <c r="B678" s="37"/>
      <c r="C678" s="37"/>
      <c r="D678" s="37"/>
      <c r="I678" s="37"/>
    </row>
    <row r="679" spans="1:9" ht="20.25" customHeight="1">
      <c r="A679" s="37"/>
      <c r="B679" s="37"/>
      <c r="C679" s="37"/>
      <c r="D679" s="37"/>
      <c r="I679" s="37"/>
    </row>
    <row r="680" spans="1:9" ht="20.25" customHeight="1">
      <c r="A680" s="37"/>
      <c r="B680" s="37"/>
      <c r="C680" s="37"/>
      <c r="D680" s="37"/>
      <c r="I680" s="37"/>
    </row>
    <row r="681" spans="1:9" ht="20.25" customHeight="1">
      <c r="A681" s="37"/>
      <c r="B681" s="37"/>
      <c r="C681" s="37"/>
      <c r="D681" s="37"/>
      <c r="I681" s="37"/>
    </row>
    <row r="682" spans="1:9" ht="20.25" customHeight="1">
      <c r="A682" s="37"/>
      <c r="B682" s="37"/>
      <c r="C682" s="37"/>
      <c r="D682" s="37"/>
      <c r="I682" s="37"/>
    </row>
    <row r="683" spans="1:9" ht="20.25" customHeight="1">
      <c r="A683" s="37"/>
      <c r="B683" s="37"/>
      <c r="C683" s="37"/>
      <c r="D683" s="37"/>
      <c r="I683" s="37"/>
    </row>
    <row r="684" spans="1:9" ht="20.25" customHeight="1">
      <c r="A684" s="37"/>
      <c r="B684" s="37"/>
      <c r="C684" s="37"/>
      <c r="D684" s="37"/>
      <c r="I684" s="37"/>
    </row>
    <row r="685" spans="1:9" ht="20.25" customHeight="1">
      <c r="A685" s="37"/>
      <c r="B685" s="37"/>
      <c r="C685" s="37"/>
      <c r="D685" s="37"/>
      <c r="I685" s="37"/>
    </row>
    <row r="686" spans="1:9" ht="20.25" customHeight="1">
      <c r="A686" s="37"/>
      <c r="B686" s="37"/>
      <c r="C686" s="37"/>
      <c r="D686" s="37"/>
      <c r="I686" s="37"/>
    </row>
    <row r="687" spans="1:9" ht="20.25" customHeight="1">
      <c r="A687" s="37"/>
      <c r="B687" s="37"/>
      <c r="C687" s="37"/>
      <c r="D687" s="37"/>
      <c r="I687" s="37"/>
    </row>
    <row r="688" spans="1:9" ht="20.25" customHeight="1">
      <c r="A688" s="37"/>
      <c r="B688" s="37"/>
      <c r="C688" s="37"/>
      <c r="D688" s="37"/>
      <c r="I688" s="37"/>
    </row>
    <row r="689" spans="1:9" ht="20.25" customHeight="1">
      <c r="A689" s="37"/>
      <c r="B689" s="37"/>
      <c r="C689" s="37"/>
      <c r="D689" s="37"/>
      <c r="I689" s="37"/>
    </row>
    <row r="690" spans="1:9" ht="20.25" customHeight="1">
      <c r="A690" s="37"/>
      <c r="B690" s="37"/>
      <c r="C690" s="37"/>
      <c r="D690" s="37"/>
      <c r="I690" s="37"/>
    </row>
    <row r="691" spans="1:9" ht="20.25" customHeight="1">
      <c r="A691" s="37"/>
      <c r="B691" s="37"/>
      <c r="C691" s="37"/>
      <c r="D691" s="37"/>
      <c r="I691" s="37"/>
    </row>
    <row r="692" spans="1:9" ht="20.25" customHeight="1">
      <c r="A692" s="37"/>
      <c r="B692" s="37"/>
      <c r="C692" s="37"/>
      <c r="D692" s="37"/>
      <c r="I692" s="37"/>
    </row>
    <row r="693" spans="1:9" ht="20.25" customHeight="1">
      <c r="A693" s="37"/>
      <c r="B693" s="37"/>
      <c r="C693" s="37"/>
      <c r="D693" s="37"/>
      <c r="I693" s="37"/>
    </row>
    <row r="694" spans="1:9" ht="20.25" customHeight="1">
      <c r="A694" s="37"/>
      <c r="B694" s="37"/>
      <c r="C694" s="37"/>
      <c r="D694" s="37"/>
      <c r="I694" s="37"/>
    </row>
    <row r="695" spans="1:9" ht="20.25" customHeight="1">
      <c r="A695" s="37"/>
      <c r="B695" s="37"/>
      <c r="C695" s="37"/>
      <c r="D695" s="37"/>
      <c r="I695" s="37"/>
    </row>
    <row r="696" spans="1:9" ht="20.25" customHeight="1">
      <c r="A696" s="37"/>
      <c r="B696" s="37"/>
      <c r="C696" s="37"/>
      <c r="D696" s="37"/>
      <c r="I696" s="37"/>
    </row>
    <row r="697" spans="1:9" ht="20.25" customHeight="1">
      <c r="A697" s="37"/>
      <c r="B697" s="37"/>
      <c r="C697" s="37"/>
      <c r="D697" s="37"/>
      <c r="I697" s="37"/>
    </row>
    <row r="698" spans="1:9" ht="20.25" customHeight="1">
      <c r="A698" s="37"/>
      <c r="B698" s="37"/>
      <c r="C698" s="37"/>
      <c r="D698" s="37"/>
      <c r="I698" s="37"/>
    </row>
    <row r="699" spans="1:9" ht="20.25" customHeight="1">
      <c r="A699" s="37"/>
      <c r="B699" s="37"/>
      <c r="C699" s="37"/>
      <c r="D699" s="37"/>
      <c r="I699" s="37"/>
    </row>
    <row r="700" spans="1:9" ht="20.25" customHeight="1">
      <c r="A700" s="37"/>
      <c r="B700" s="37"/>
      <c r="C700" s="37"/>
      <c r="D700" s="37"/>
      <c r="I700" s="37"/>
    </row>
    <row r="701" spans="1:9" ht="20.25" customHeight="1">
      <c r="A701" s="37"/>
      <c r="B701" s="37"/>
      <c r="C701" s="37"/>
      <c r="D701" s="37"/>
      <c r="I701" s="37"/>
    </row>
    <row r="702" spans="1:9" ht="20.25" customHeight="1">
      <c r="A702" s="37"/>
      <c r="B702" s="37"/>
      <c r="C702" s="37"/>
      <c r="D702" s="37"/>
      <c r="I702" s="37"/>
    </row>
    <row r="703" spans="1:9" ht="20.25" customHeight="1">
      <c r="A703" s="37"/>
      <c r="B703" s="37"/>
      <c r="C703" s="37"/>
      <c r="D703" s="37"/>
      <c r="I703" s="37"/>
    </row>
    <row r="704" spans="1:9" ht="20.25" customHeight="1">
      <c r="A704" s="37"/>
      <c r="B704" s="37"/>
      <c r="C704" s="37"/>
      <c r="D704" s="37"/>
      <c r="I704" s="37"/>
    </row>
    <row r="705" spans="1:9" ht="20.25" customHeight="1">
      <c r="A705" s="37"/>
      <c r="B705" s="37"/>
      <c r="C705" s="37"/>
      <c r="D705" s="37"/>
      <c r="I705" s="37"/>
    </row>
    <row r="706" spans="1:9" ht="20.25" customHeight="1">
      <c r="A706" s="37"/>
      <c r="B706" s="37"/>
      <c r="C706" s="37"/>
      <c r="D706" s="37"/>
      <c r="I706" s="37"/>
    </row>
    <row r="707" spans="1:9" ht="20.25" customHeight="1">
      <c r="A707" s="37"/>
      <c r="B707" s="37"/>
      <c r="C707" s="37"/>
      <c r="D707" s="37"/>
      <c r="I707" s="37"/>
    </row>
    <row r="708" spans="1:9" ht="20.25" customHeight="1">
      <c r="A708" s="37"/>
      <c r="B708" s="37"/>
      <c r="C708" s="37"/>
      <c r="D708" s="37"/>
      <c r="I708" s="37"/>
    </row>
    <row r="709" spans="1:9" ht="20.25" customHeight="1">
      <c r="A709" s="37"/>
      <c r="B709" s="37"/>
      <c r="C709" s="37"/>
      <c r="D709" s="37"/>
      <c r="I709" s="37"/>
    </row>
    <row r="710" spans="1:9" ht="20.25" customHeight="1">
      <c r="A710" s="37"/>
      <c r="B710" s="37"/>
      <c r="C710" s="37"/>
      <c r="D710" s="37"/>
      <c r="I710" s="37"/>
    </row>
    <row r="711" spans="1:9" ht="20.25" customHeight="1">
      <c r="A711" s="37"/>
      <c r="B711" s="37"/>
      <c r="C711" s="37"/>
      <c r="D711" s="37"/>
      <c r="I711" s="37"/>
    </row>
    <row r="712" spans="1:9" ht="20.25" customHeight="1">
      <c r="A712" s="37"/>
      <c r="B712" s="37"/>
      <c r="C712" s="37"/>
      <c r="D712" s="37"/>
      <c r="I712" s="37"/>
    </row>
    <row r="713" spans="1:9" ht="20.25" customHeight="1">
      <c r="A713" s="37"/>
      <c r="B713" s="37"/>
      <c r="C713" s="37"/>
      <c r="D713" s="37"/>
      <c r="I713" s="37"/>
    </row>
    <row r="714" spans="1:9" ht="20.25" customHeight="1">
      <c r="A714" s="37"/>
      <c r="B714" s="37"/>
      <c r="C714" s="37"/>
      <c r="D714" s="37"/>
      <c r="I714" s="37"/>
    </row>
    <row r="715" spans="1:9" ht="20.25" customHeight="1">
      <c r="A715" s="37"/>
      <c r="B715" s="37"/>
      <c r="C715" s="37"/>
      <c r="D715" s="37"/>
      <c r="I715" s="37"/>
    </row>
    <row r="716" spans="1:9" ht="20.25" customHeight="1">
      <c r="A716" s="37"/>
      <c r="B716" s="37"/>
      <c r="C716" s="37"/>
      <c r="D716" s="37"/>
      <c r="I716" s="37"/>
    </row>
    <row r="717" spans="1:9" ht="20.25" customHeight="1">
      <c r="A717" s="37"/>
      <c r="B717" s="37"/>
      <c r="C717" s="37"/>
      <c r="D717" s="37"/>
      <c r="I717" s="37"/>
    </row>
    <row r="718" spans="1:9" ht="20.25" customHeight="1">
      <c r="A718" s="37"/>
      <c r="B718" s="37"/>
      <c r="C718" s="37"/>
      <c r="D718" s="37"/>
      <c r="I718" s="37"/>
    </row>
    <row r="719" spans="1:9" ht="20.25" customHeight="1">
      <c r="A719" s="37"/>
      <c r="B719" s="37"/>
      <c r="C719" s="37"/>
      <c r="D719" s="37"/>
      <c r="I719" s="37"/>
    </row>
    <row r="720" spans="1:9" ht="20.25" customHeight="1">
      <c r="A720" s="37"/>
      <c r="B720" s="37"/>
      <c r="C720" s="37"/>
      <c r="D720" s="37"/>
      <c r="I720" s="37"/>
    </row>
    <row r="721" spans="1:9" ht="20.25" customHeight="1">
      <c r="A721" s="37"/>
      <c r="B721" s="37"/>
      <c r="C721" s="37"/>
      <c r="D721" s="37"/>
      <c r="I721" s="37"/>
    </row>
    <row r="722" spans="1:9" ht="20.25" customHeight="1">
      <c r="A722" s="37"/>
      <c r="B722" s="37"/>
      <c r="C722" s="37"/>
      <c r="D722" s="37"/>
      <c r="I722" s="37"/>
    </row>
    <row r="723" spans="1:9" ht="20.25" customHeight="1">
      <c r="A723" s="37"/>
      <c r="B723" s="37"/>
      <c r="C723" s="37"/>
      <c r="D723" s="37"/>
      <c r="I723" s="37"/>
    </row>
    <row r="724" spans="1:9" ht="20.25" customHeight="1">
      <c r="A724" s="37"/>
      <c r="B724" s="37"/>
      <c r="C724" s="37"/>
      <c r="D724" s="37"/>
      <c r="I724" s="37"/>
    </row>
    <row r="725" spans="1:9" ht="20.25" customHeight="1">
      <c r="A725" s="37"/>
      <c r="B725" s="37"/>
      <c r="C725" s="37"/>
      <c r="D725" s="37"/>
      <c r="I725" s="37"/>
    </row>
    <row r="726" spans="1:9" ht="20.25" customHeight="1">
      <c r="A726" s="37"/>
      <c r="B726" s="37"/>
      <c r="C726" s="37"/>
      <c r="D726" s="37"/>
      <c r="I726" s="37"/>
    </row>
    <row r="727" spans="1:9" ht="20.25" customHeight="1">
      <c r="A727" s="37"/>
      <c r="B727" s="37"/>
      <c r="C727" s="37"/>
      <c r="D727" s="37"/>
      <c r="I727" s="37"/>
    </row>
    <row r="728" spans="1:9" ht="20.25" customHeight="1">
      <c r="A728" s="37"/>
      <c r="B728" s="37"/>
      <c r="C728" s="37"/>
      <c r="D728" s="37"/>
      <c r="I728" s="37"/>
    </row>
    <row r="729" spans="1:9" ht="20.25" customHeight="1">
      <c r="A729" s="37"/>
      <c r="B729" s="37"/>
      <c r="C729" s="37"/>
      <c r="D729" s="37"/>
      <c r="I729" s="37"/>
    </row>
    <row r="730" spans="1:9" ht="20.25" customHeight="1">
      <c r="A730" s="37"/>
      <c r="B730" s="37"/>
      <c r="C730" s="37"/>
      <c r="D730" s="37"/>
      <c r="I730" s="37"/>
    </row>
    <row r="731" spans="1:9" ht="20.25" customHeight="1">
      <c r="A731" s="37"/>
      <c r="B731" s="37"/>
      <c r="C731" s="37"/>
      <c r="D731" s="37"/>
      <c r="I731" s="37"/>
    </row>
    <row r="732" spans="1:9" ht="20.25" customHeight="1">
      <c r="A732" s="37"/>
      <c r="B732" s="37"/>
      <c r="C732" s="37"/>
      <c r="D732" s="37"/>
      <c r="I732" s="37"/>
    </row>
    <row r="733" spans="1:9" ht="20.25" customHeight="1">
      <c r="A733" s="37"/>
      <c r="B733" s="37"/>
      <c r="C733" s="37"/>
      <c r="D733" s="37"/>
      <c r="I733" s="37"/>
    </row>
    <row r="734" spans="1:9" ht="20.25" customHeight="1">
      <c r="A734" s="37"/>
      <c r="B734" s="37"/>
      <c r="C734" s="37"/>
      <c r="D734" s="37"/>
      <c r="I734" s="37"/>
    </row>
    <row r="735" spans="1:9" ht="20.25" customHeight="1">
      <c r="A735" s="37"/>
      <c r="B735" s="37"/>
      <c r="C735" s="37"/>
      <c r="D735" s="37"/>
      <c r="I735" s="37"/>
    </row>
    <row r="736" spans="1:9" ht="20.25" customHeight="1">
      <c r="A736" s="37"/>
      <c r="B736" s="37"/>
      <c r="C736" s="37"/>
      <c r="D736" s="37"/>
      <c r="I736" s="37"/>
    </row>
    <row r="737" spans="1:9" ht="20.25" customHeight="1">
      <c r="A737" s="37"/>
      <c r="B737" s="37"/>
      <c r="C737" s="37"/>
      <c r="D737" s="37"/>
      <c r="I737" s="37"/>
    </row>
    <row r="738" spans="1:9" ht="20.25" customHeight="1">
      <c r="A738" s="37"/>
      <c r="B738" s="37"/>
      <c r="C738" s="37"/>
      <c r="D738" s="37"/>
      <c r="I738" s="37"/>
    </row>
    <row r="739" spans="1:9" ht="20.25" customHeight="1">
      <c r="A739" s="37"/>
      <c r="B739" s="37"/>
      <c r="C739" s="37"/>
      <c r="D739" s="37"/>
      <c r="I739" s="37"/>
    </row>
    <row r="740" spans="1:9" ht="20.25" customHeight="1">
      <c r="A740" s="37"/>
      <c r="B740" s="37"/>
      <c r="C740" s="37"/>
      <c r="D740" s="37"/>
      <c r="I740" s="37"/>
    </row>
    <row r="741" spans="1:9" ht="20.25" customHeight="1">
      <c r="A741" s="37"/>
      <c r="B741" s="37"/>
      <c r="C741" s="37"/>
      <c r="D741" s="37"/>
      <c r="I741" s="37"/>
    </row>
    <row r="742" spans="1:9" ht="20.25" customHeight="1">
      <c r="A742" s="37"/>
      <c r="B742" s="37"/>
      <c r="C742" s="37"/>
      <c r="D742" s="37"/>
      <c r="I742" s="37"/>
    </row>
    <row r="743" spans="1:9" ht="20.25" customHeight="1">
      <c r="A743" s="37"/>
      <c r="B743" s="37"/>
      <c r="C743" s="37"/>
      <c r="D743" s="37"/>
      <c r="I743" s="37"/>
    </row>
    <row r="744" spans="1:9" ht="20.25" customHeight="1">
      <c r="A744" s="37"/>
      <c r="B744" s="37"/>
      <c r="C744" s="37"/>
      <c r="D744" s="37"/>
      <c r="I744" s="37"/>
    </row>
    <row r="745" spans="1:9" ht="20.25" customHeight="1">
      <c r="A745" s="37"/>
      <c r="B745" s="37"/>
      <c r="C745" s="37"/>
      <c r="D745" s="37"/>
      <c r="I745" s="37"/>
    </row>
    <row r="746" spans="1:9" ht="20.25" customHeight="1">
      <c r="A746" s="37"/>
      <c r="B746" s="37"/>
      <c r="C746" s="37"/>
      <c r="D746" s="37"/>
      <c r="I746" s="37"/>
    </row>
    <row r="747" spans="1:9" ht="20.25" customHeight="1">
      <c r="A747" s="37"/>
      <c r="B747" s="37"/>
      <c r="C747" s="37"/>
      <c r="D747" s="37"/>
      <c r="I747" s="37"/>
    </row>
    <row r="748" spans="1:9" ht="20.25" customHeight="1">
      <c r="A748" s="37"/>
      <c r="B748" s="37"/>
      <c r="C748" s="37"/>
      <c r="D748" s="37"/>
      <c r="I748" s="37"/>
    </row>
    <row r="749" spans="1:9" ht="20.25" customHeight="1">
      <c r="A749" s="37"/>
      <c r="B749" s="37"/>
      <c r="C749" s="37"/>
      <c r="D749" s="37"/>
      <c r="I749" s="37"/>
    </row>
    <row r="750" spans="1:9" ht="20.25" customHeight="1">
      <c r="A750" s="37"/>
      <c r="B750" s="37"/>
      <c r="C750" s="37"/>
      <c r="D750" s="37"/>
      <c r="I750" s="37"/>
    </row>
    <row r="751" spans="1:9" ht="20.25" customHeight="1">
      <c r="A751" s="37"/>
      <c r="B751" s="37"/>
      <c r="C751" s="37"/>
      <c r="D751" s="37"/>
      <c r="I751" s="37"/>
    </row>
    <row r="752" spans="1:9" ht="20.25" customHeight="1">
      <c r="A752" s="37"/>
      <c r="B752" s="37"/>
      <c r="C752" s="37"/>
      <c r="D752" s="37"/>
      <c r="I752" s="37"/>
    </row>
    <row r="753" spans="1:9" ht="20.25" customHeight="1">
      <c r="A753" s="37"/>
      <c r="B753" s="37"/>
      <c r="C753" s="37"/>
      <c r="D753" s="37"/>
      <c r="I753" s="37"/>
    </row>
    <row r="754" spans="1:9" ht="20.25" customHeight="1">
      <c r="A754" s="37"/>
      <c r="B754" s="37"/>
      <c r="C754" s="37"/>
      <c r="D754" s="37"/>
      <c r="I754" s="37"/>
    </row>
    <row r="755" spans="1:9" ht="20.25" customHeight="1">
      <c r="A755" s="37"/>
      <c r="B755" s="37"/>
      <c r="C755" s="37"/>
      <c r="D755" s="37"/>
      <c r="I755" s="37"/>
    </row>
    <row r="756" spans="1:9" ht="20.25" customHeight="1">
      <c r="A756" s="37"/>
      <c r="B756" s="37"/>
      <c r="C756" s="37"/>
      <c r="D756" s="37"/>
      <c r="I756" s="37"/>
    </row>
    <row r="757" spans="1:9" ht="20.25" customHeight="1">
      <c r="A757" s="37"/>
      <c r="B757" s="37"/>
      <c r="C757" s="37"/>
      <c r="D757" s="37"/>
      <c r="I757" s="37"/>
    </row>
    <row r="758" spans="1:9" ht="20.25" customHeight="1">
      <c r="A758" s="37"/>
      <c r="B758" s="37"/>
      <c r="C758" s="37"/>
      <c r="D758" s="37"/>
      <c r="I758" s="37"/>
    </row>
    <row r="759" spans="1:9" ht="20.25" customHeight="1">
      <c r="A759" s="37"/>
      <c r="B759" s="37"/>
      <c r="C759" s="37"/>
      <c r="D759" s="37"/>
      <c r="I759" s="37"/>
    </row>
    <row r="760" spans="1:9" ht="20.25" customHeight="1">
      <c r="A760" s="37"/>
      <c r="B760" s="37"/>
      <c r="C760" s="37"/>
      <c r="D760" s="37"/>
      <c r="I760" s="37"/>
    </row>
    <row r="761" spans="1:9" ht="20.25" customHeight="1">
      <c r="A761" s="37"/>
      <c r="B761" s="37"/>
      <c r="C761" s="37"/>
      <c r="D761" s="37"/>
      <c r="I761" s="37"/>
    </row>
    <row r="762" spans="1:9" ht="20.25" customHeight="1">
      <c r="A762" s="37"/>
      <c r="B762" s="37"/>
      <c r="C762" s="37"/>
      <c r="D762" s="37"/>
      <c r="I762" s="37"/>
    </row>
    <row r="763" spans="1:9" ht="20.25" customHeight="1">
      <c r="A763" s="37"/>
      <c r="B763" s="37"/>
      <c r="C763" s="37"/>
      <c r="D763" s="37"/>
      <c r="I763" s="37"/>
    </row>
    <row r="764" spans="1:9" ht="20.25" customHeight="1">
      <c r="A764" s="37"/>
      <c r="B764" s="37"/>
      <c r="C764" s="37"/>
      <c r="D764" s="37"/>
      <c r="I764" s="37"/>
    </row>
    <row r="765" spans="1:9" ht="20.25" customHeight="1">
      <c r="A765" s="37"/>
      <c r="B765" s="37"/>
      <c r="C765" s="37"/>
      <c r="D765" s="37"/>
      <c r="I765" s="37"/>
    </row>
    <row r="766" spans="1:9" ht="20.25" customHeight="1">
      <c r="A766" s="37"/>
      <c r="B766" s="37"/>
      <c r="C766" s="37"/>
      <c r="D766" s="37"/>
      <c r="I766" s="37"/>
    </row>
    <row r="767" spans="1:9" ht="20.25" customHeight="1">
      <c r="A767" s="37"/>
      <c r="B767" s="37"/>
      <c r="C767" s="37"/>
      <c r="D767" s="37"/>
      <c r="I767" s="37"/>
    </row>
    <row r="768" spans="1:9" ht="20.25" customHeight="1">
      <c r="A768" s="37"/>
      <c r="B768" s="37"/>
      <c r="C768" s="37"/>
      <c r="D768" s="37"/>
      <c r="I768" s="37"/>
    </row>
    <row r="769" spans="1:9" ht="20.25" customHeight="1">
      <c r="A769" s="37"/>
      <c r="B769" s="37"/>
      <c r="C769" s="37"/>
      <c r="D769" s="37"/>
      <c r="I769" s="37"/>
    </row>
    <row r="770" spans="1:9" ht="20.25" customHeight="1">
      <c r="A770" s="37"/>
      <c r="B770" s="37"/>
      <c r="C770" s="37"/>
      <c r="D770" s="37"/>
      <c r="I770" s="37"/>
    </row>
    <row r="771" spans="1:9" ht="20.25" customHeight="1">
      <c r="A771" s="37"/>
      <c r="B771" s="37"/>
      <c r="C771" s="37"/>
      <c r="D771" s="37"/>
      <c r="I771" s="37"/>
    </row>
    <row r="772" spans="1:9" ht="20.25" customHeight="1">
      <c r="A772" s="37"/>
      <c r="B772" s="37"/>
      <c r="C772" s="37"/>
      <c r="D772" s="37"/>
      <c r="I772" s="37"/>
    </row>
    <row r="773" spans="1:9" ht="20.25" customHeight="1">
      <c r="A773" s="37"/>
      <c r="B773" s="37"/>
      <c r="C773" s="37"/>
      <c r="D773" s="37"/>
      <c r="I773" s="37"/>
    </row>
    <row r="774" spans="1:9" ht="20.25" customHeight="1">
      <c r="A774" s="37"/>
      <c r="B774" s="37"/>
      <c r="C774" s="37"/>
      <c r="D774" s="37"/>
      <c r="I774" s="37"/>
    </row>
    <row r="775" spans="1:9" ht="20.25" customHeight="1">
      <c r="A775" s="37"/>
      <c r="B775" s="37"/>
      <c r="C775" s="37"/>
      <c r="D775" s="37"/>
      <c r="I775" s="37"/>
    </row>
    <row r="776" spans="1:9" ht="20.25" customHeight="1">
      <c r="A776" s="37"/>
      <c r="B776" s="37"/>
      <c r="C776" s="37"/>
      <c r="D776" s="37"/>
      <c r="I776" s="37"/>
    </row>
    <row r="777" spans="1:9" ht="20.25" customHeight="1">
      <c r="A777" s="37"/>
      <c r="B777" s="37"/>
      <c r="C777" s="37"/>
      <c r="D777" s="37"/>
      <c r="I777" s="37"/>
    </row>
    <row r="778" spans="1:9" ht="20.25" customHeight="1">
      <c r="A778" s="37"/>
      <c r="B778" s="37"/>
      <c r="C778" s="37"/>
      <c r="D778" s="37"/>
      <c r="I778" s="37"/>
    </row>
    <row r="779" spans="1:9" ht="20.25" customHeight="1">
      <c r="A779" s="37"/>
      <c r="B779" s="37"/>
      <c r="C779" s="37"/>
      <c r="D779" s="37"/>
      <c r="I779" s="37"/>
    </row>
    <row r="780" spans="1:9" ht="20.25" customHeight="1">
      <c r="A780" s="37"/>
      <c r="B780" s="37"/>
      <c r="C780" s="37"/>
      <c r="D780" s="37"/>
      <c r="I780" s="37"/>
    </row>
    <row r="781" spans="1:9" ht="20.25" customHeight="1">
      <c r="A781" s="37"/>
      <c r="B781" s="37"/>
      <c r="C781" s="37"/>
      <c r="D781" s="37"/>
      <c r="I781" s="37"/>
    </row>
    <row r="782" spans="1:9" ht="20.25" customHeight="1">
      <c r="A782" s="37"/>
      <c r="B782" s="37"/>
      <c r="C782" s="37"/>
      <c r="D782" s="37"/>
      <c r="I782" s="37"/>
    </row>
    <row r="783" spans="1:9" ht="20.25" customHeight="1">
      <c r="A783" s="37"/>
      <c r="B783" s="37"/>
      <c r="C783" s="37"/>
      <c r="D783" s="37"/>
      <c r="I783" s="37"/>
    </row>
    <row r="784" spans="1:9" ht="20.25" customHeight="1">
      <c r="A784" s="37"/>
      <c r="B784" s="37"/>
      <c r="C784" s="37"/>
      <c r="D784" s="37"/>
      <c r="I784" s="37"/>
    </row>
    <row r="785" spans="1:9" ht="20.25" customHeight="1">
      <c r="A785" s="37"/>
      <c r="B785" s="37"/>
      <c r="C785" s="37"/>
      <c r="D785" s="37"/>
      <c r="I785" s="37"/>
    </row>
    <row r="786" spans="1:9" ht="20.25" customHeight="1">
      <c r="A786" s="37"/>
      <c r="B786" s="37"/>
      <c r="C786" s="37"/>
      <c r="D786" s="37"/>
      <c r="I786" s="37"/>
    </row>
    <row r="787" spans="1:9" ht="20.25" customHeight="1">
      <c r="A787" s="37"/>
      <c r="B787" s="37"/>
      <c r="C787" s="37"/>
      <c r="D787" s="37"/>
      <c r="I787" s="37"/>
    </row>
    <row r="788" spans="1:9" ht="20.25" customHeight="1">
      <c r="A788" s="37"/>
      <c r="B788" s="37"/>
      <c r="C788" s="37"/>
      <c r="D788" s="37"/>
      <c r="I788" s="37"/>
    </row>
    <row r="789" spans="1:9" ht="20.25" customHeight="1">
      <c r="A789" s="37"/>
      <c r="B789" s="37"/>
      <c r="C789" s="37"/>
      <c r="D789" s="37"/>
      <c r="I789" s="37"/>
    </row>
    <row r="790" spans="1:9" ht="20.25" customHeight="1">
      <c r="A790" s="37"/>
      <c r="B790" s="37"/>
      <c r="C790" s="37"/>
      <c r="D790" s="37"/>
      <c r="I790" s="37"/>
    </row>
    <row r="791" spans="1:9" ht="20.25" customHeight="1">
      <c r="A791" s="37"/>
      <c r="B791" s="37"/>
      <c r="C791" s="37"/>
      <c r="D791" s="37"/>
      <c r="I791" s="37"/>
    </row>
    <row r="792" spans="1:9" ht="20.25" customHeight="1">
      <c r="A792" s="37"/>
      <c r="B792" s="37"/>
      <c r="C792" s="37"/>
      <c r="D792" s="37"/>
      <c r="I792" s="37"/>
    </row>
    <row r="793" spans="1:9" ht="20.25" customHeight="1">
      <c r="A793" s="37"/>
      <c r="B793" s="37"/>
      <c r="C793" s="37"/>
      <c r="D793" s="37"/>
      <c r="I793" s="37"/>
    </row>
    <row r="794" spans="1:9" ht="20.25" customHeight="1">
      <c r="A794" s="37"/>
      <c r="B794" s="37"/>
      <c r="C794" s="37"/>
      <c r="D794" s="37"/>
      <c r="I794" s="37"/>
    </row>
    <row r="795" spans="1:9" ht="20.25" customHeight="1">
      <c r="A795" s="37"/>
      <c r="B795" s="37"/>
      <c r="C795" s="37"/>
      <c r="D795" s="37"/>
      <c r="I795" s="37"/>
    </row>
    <row r="796" spans="1:9" ht="20.25" customHeight="1">
      <c r="A796" s="37"/>
      <c r="B796" s="37"/>
      <c r="C796" s="37"/>
      <c r="D796" s="37"/>
      <c r="I796" s="37"/>
    </row>
    <row r="797" spans="1:9" ht="20.25" customHeight="1">
      <c r="A797" s="37"/>
      <c r="B797" s="37"/>
      <c r="C797" s="37"/>
      <c r="D797" s="37"/>
      <c r="I797" s="37"/>
    </row>
    <row r="798" spans="1:9" ht="20.25" customHeight="1">
      <c r="A798" s="37"/>
      <c r="B798" s="37"/>
      <c r="C798" s="37"/>
      <c r="D798" s="37"/>
      <c r="I798" s="37"/>
    </row>
    <row r="799" spans="1:9" ht="20.25" customHeight="1">
      <c r="A799" s="37"/>
      <c r="B799" s="37"/>
      <c r="C799" s="37"/>
      <c r="D799" s="37"/>
      <c r="I799" s="37"/>
    </row>
    <row r="800" spans="1:9" ht="20.25" customHeight="1">
      <c r="A800" s="37"/>
      <c r="B800" s="37"/>
      <c r="C800" s="37"/>
      <c r="D800" s="37"/>
      <c r="I800" s="37"/>
    </row>
    <row r="801" spans="1:9" ht="20.25" customHeight="1">
      <c r="A801" s="37"/>
      <c r="B801" s="37"/>
      <c r="C801" s="37"/>
      <c r="D801" s="37"/>
      <c r="I801" s="37"/>
    </row>
    <row r="802" spans="1:9" ht="20.25" customHeight="1">
      <c r="A802" s="37"/>
      <c r="B802" s="37"/>
      <c r="C802" s="37"/>
      <c r="D802" s="37"/>
      <c r="I802" s="37"/>
    </row>
    <row r="803" spans="1:9" ht="20.25" customHeight="1">
      <c r="A803" s="37"/>
      <c r="B803" s="37"/>
      <c r="C803" s="37"/>
      <c r="D803" s="37"/>
      <c r="I803" s="37"/>
    </row>
    <row r="804" spans="1:9" ht="20.25" customHeight="1">
      <c r="A804" s="37"/>
      <c r="B804" s="37"/>
      <c r="C804" s="37"/>
      <c r="D804" s="37"/>
      <c r="I804" s="37"/>
    </row>
    <row r="805" spans="1:9" ht="20.25" customHeight="1">
      <c r="A805" s="37"/>
      <c r="B805" s="37"/>
      <c r="C805" s="37"/>
      <c r="D805" s="37"/>
      <c r="I805" s="37"/>
    </row>
    <row r="806" spans="1:9" ht="20.25" customHeight="1">
      <c r="A806" s="37"/>
      <c r="B806" s="37"/>
      <c r="C806" s="37"/>
      <c r="D806" s="37"/>
      <c r="I806" s="37"/>
    </row>
    <row r="807" spans="1:9" ht="20.25" customHeight="1">
      <c r="A807" s="37"/>
      <c r="B807" s="37"/>
      <c r="C807" s="37"/>
      <c r="D807" s="37"/>
      <c r="I807" s="37"/>
    </row>
    <row r="808" spans="1:9" ht="20.25" customHeight="1">
      <c r="A808" s="37"/>
      <c r="B808" s="37"/>
      <c r="C808" s="37"/>
      <c r="D808" s="37"/>
      <c r="I808" s="37"/>
    </row>
    <row r="809" spans="1:9" ht="20.25" customHeight="1">
      <c r="A809" s="37"/>
      <c r="B809" s="37"/>
      <c r="C809" s="37"/>
      <c r="D809" s="37"/>
      <c r="I809" s="37"/>
    </row>
    <row r="810" spans="1:9" ht="20.25" customHeight="1">
      <c r="A810" s="37"/>
      <c r="B810" s="37"/>
      <c r="C810" s="37"/>
      <c r="D810" s="37"/>
      <c r="I810" s="37"/>
    </row>
    <row r="811" spans="1:9" ht="20.25" customHeight="1">
      <c r="A811" s="37"/>
      <c r="B811" s="37"/>
      <c r="C811" s="37"/>
      <c r="D811" s="37"/>
      <c r="I811" s="37"/>
    </row>
    <row r="812" spans="1:9" ht="20.25" customHeight="1">
      <c r="A812" s="37"/>
      <c r="B812" s="37"/>
      <c r="C812" s="37"/>
      <c r="D812" s="37"/>
      <c r="I812" s="37"/>
    </row>
    <row r="813" spans="1:9" ht="20.25" customHeight="1">
      <c r="A813" s="37"/>
      <c r="B813" s="37"/>
      <c r="C813" s="37"/>
      <c r="D813" s="37"/>
      <c r="I813" s="37"/>
    </row>
    <row r="814" spans="1:9" ht="20.25" customHeight="1">
      <c r="A814" s="37"/>
      <c r="B814" s="37"/>
      <c r="C814" s="37"/>
      <c r="D814" s="37"/>
      <c r="I814" s="37"/>
    </row>
    <row r="815" spans="1:9" ht="20.25" customHeight="1">
      <c r="A815" s="37"/>
      <c r="B815" s="37"/>
      <c r="C815" s="37"/>
      <c r="D815" s="37"/>
      <c r="I815" s="37"/>
    </row>
    <row r="816" spans="1:9" ht="20.25" customHeight="1">
      <c r="A816" s="37"/>
      <c r="B816" s="37"/>
      <c r="C816" s="37"/>
      <c r="D816" s="37"/>
      <c r="I816" s="37"/>
    </row>
    <row r="817" spans="1:9" ht="20.25" customHeight="1">
      <c r="A817" s="37"/>
      <c r="B817" s="37"/>
      <c r="C817" s="37"/>
      <c r="D817" s="37"/>
      <c r="I817" s="37"/>
    </row>
    <row r="818" spans="1:9" ht="20.25" customHeight="1">
      <c r="A818" s="37"/>
      <c r="B818" s="37"/>
      <c r="C818" s="37"/>
      <c r="D818" s="37"/>
      <c r="I818" s="37"/>
    </row>
    <row r="819" spans="1:9" ht="20.25" customHeight="1">
      <c r="A819" s="37"/>
      <c r="B819" s="37"/>
      <c r="C819" s="37"/>
      <c r="D819" s="37"/>
      <c r="I819" s="37"/>
    </row>
    <row r="820" spans="1:9" ht="20.25" customHeight="1">
      <c r="A820" s="37"/>
      <c r="B820" s="37"/>
      <c r="C820" s="37"/>
      <c r="D820" s="37"/>
      <c r="I820" s="37"/>
    </row>
    <row r="821" spans="1:9" ht="20.25" customHeight="1">
      <c r="A821" s="37"/>
      <c r="B821" s="37"/>
      <c r="C821" s="37"/>
      <c r="D821" s="37"/>
      <c r="I821" s="37"/>
    </row>
    <row r="822" spans="1:9" ht="20.25" customHeight="1">
      <c r="A822" s="37"/>
      <c r="B822" s="37"/>
      <c r="C822" s="37"/>
      <c r="D822" s="37"/>
      <c r="I822" s="37"/>
    </row>
    <row r="823" spans="1:9" ht="20.25" customHeight="1">
      <c r="A823" s="37"/>
      <c r="B823" s="37"/>
      <c r="C823" s="37"/>
      <c r="D823" s="37"/>
      <c r="I823" s="37"/>
    </row>
    <row r="824" spans="1:9" ht="20.25" customHeight="1">
      <c r="A824" s="37"/>
      <c r="B824" s="37"/>
      <c r="C824" s="37"/>
      <c r="D824" s="37"/>
      <c r="I824" s="37"/>
    </row>
    <row r="825" spans="1:9" ht="20.25" customHeight="1">
      <c r="A825" s="37"/>
      <c r="B825" s="37"/>
      <c r="C825" s="37"/>
      <c r="D825" s="37"/>
      <c r="I825" s="37"/>
    </row>
    <row r="826" spans="1:9" ht="20.25" customHeight="1">
      <c r="A826" s="37"/>
      <c r="B826" s="37"/>
      <c r="C826" s="37"/>
      <c r="D826" s="37"/>
      <c r="I826" s="37"/>
    </row>
    <row r="827" spans="1:9" ht="20.25" customHeight="1">
      <c r="A827" s="37"/>
      <c r="B827" s="37"/>
      <c r="C827" s="37"/>
      <c r="D827" s="37"/>
      <c r="I827" s="37"/>
    </row>
    <row r="828" spans="1:9" ht="20.25" customHeight="1">
      <c r="A828" s="37"/>
      <c r="B828" s="37"/>
      <c r="C828" s="37"/>
      <c r="D828" s="37"/>
      <c r="I828" s="37"/>
    </row>
    <row r="829" spans="1:9" ht="20.25" customHeight="1">
      <c r="A829" s="37"/>
      <c r="B829" s="37"/>
      <c r="C829" s="37"/>
      <c r="D829" s="37"/>
      <c r="I829" s="37"/>
    </row>
    <row r="830" spans="1:9" ht="20.25" customHeight="1">
      <c r="A830" s="37"/>
      <c r="B830" s="37"/>
      <c r="C830" s="37"/>
      <c r="D830" s="37"/>
      <c r="I830" s="37"/>
    </row>
    <row r="831" spans="1:9" ht="20.25" customHeight="1">
      <c r="A831" s="37"/>
      <c r="B831" s="37"/>
      <c r="C831" s="37"/>
      <c r="D831" s="37"/>
      <c r="I831" s="37"/>
    </row>
    <row r="832" spans="1:9" ht="20.25" customHeight="1">
      <c r="A832" s="37"/>
      <c r="B832" s="37"/>
      <c r="C832" s="37"/>
      <c r="D832" s="37"/>
      <c r="I832" s="37"/>
    </row>
    <row r="833" spans="1:9" ht="20.25" customHeight="1">
      <c r="A833" s="37"/>
      <c r="B833" s="37"/>
      <c r="C833" s="37"/>
      <c r="D833" s="37"/>
      <c r="I833" s="37"/>
    </row>
    <row r="834" spans="1:9" ht="20.25" customHeight="1">
      <c r="A834" s="37"/>
      <c r="B834" s="37"/>
      <c r="C834" s="37"/>
      <c r="D834" s="37"/>
      <c r="I834" s="37"/>
    </row>
    <row r="835" spans="1:9" ht="20.25" customHeight="1">
      <c r="A835" s="37"/>
      <c r="B835" s="37"/>
      <c r="C835" s="37"/>
      <c r="D835" s="37"/>
      <c r="I835" s="37"/>
    </row>
    <row r="836" spans="1:9" ht="20.25" customHeight="1">
      <c r="A836" s="37"/>
      <c r="B836" s="37"/>
      <c r="C836" s="37"/>
      <c r="D836" s="37"/>
      <c r="I836" s="37"/>
    </row>
    <row r="837" spans="1:9" ht="20.25" customHeight="1">
      <c r="A837" s="37"/>
      <c r="B837" s="37"/>
      <c r="C837" s="37"/>
      <c r="D837" s="37"/>
      <c r="I837" s="37"/>
    </row>
    <row r="838" spans="1:9" ht="20.25" customHeight="1">
      <c r="A838" s="37"/>
      <c r="B838" s="37"/>
      <c r="C838" s="37"/>
      <c r="D838" s="37"/>
      <c r="I838" s="37"/>
    </row>
    <row r="839" spans="1:9" ht="20.25" customHeight="1">
      <c r="A839" s="37"/>
      <c r="B839" s="37"/>
      <c r="C839" s="37"/>
      <c r="D839" s="37"/>
      <c r="I839" s="37"/>
    </row>
    <row r="840" spans="1:9" ht="20.25" customHeight="1">
      <c r="A840" s="37"/>
      <c r="B840" s="37"/>
      <c r="C840" s="37"/>
      <c r="D840" s="37"/>
      <c r="I840" s="37"/>
    </row>
    <row r="841" spans="1:9" ht="20.25" customHeight="1">
      <c r="A841" s="37"/>
      <c r="B841" s="37"/>
      <c r="C841" s="37"/>
      <c r="D841" s="37"/>
      <c r="I841" s="37"/>
    </row>
    <row r="842" spans="1:9" ht="20.25" customHeight="1">
      <c r="A842" s="37"/>
      <c r="B842" s="37"/>
      <c r="C842" s="37"/>
      <c r="D842" s="37"/>
      <c r="I842" s="37"/>
    </row>
    <row r="843" spans="1:9" ht="20.25" customHeight="1">
      <c r="A843" s="37"/>
      <c r="B843" s="37"/>
      <c r="C843" s="37"/>
      <c r="D843" s="37"/>
      <c r="I843" s="37"/>
    </row>
    <row r="844" spans="1:9" ht="20.25" customHeight="1">
      <c r="A844" s="37"/>
      <c r="B844" s="37"/>
      <c r="C844" s="37"/>
      <c r="D844" s="37"/>
      <c r="I844" s="37"/>
    </row>
    <row r="845" spans="1:9" ht="20.25" customHeight="1">
      <c r="A845" s="37"/>
      <c r="B845" s="37"/>
      <c r="C845" s="37"/>
      <c r="D845" s="37"/>
      <c r="I845" s="37"/>
    </row>
    <row r="846" spans="1:9" ht="20.25" customHeight="1">
      <c r="A846" s="37"/>
      <c r="B846" s="37"/>
      <c r="C846" s="37"/>
      <c r="D846" s="37"/>
      <c r="I846" s="37"/>
    </row>
    <row r="847" spans="1:9" ht="20.25" customHeight="1">
      <c r="A847" s="37"/>
      <c r="B847" s="37"/>
      <c r="C847" s="37"/>
      <c r="D847" s="37"/>
      <c r="I847" s="37"/>
    </row>
    <row r="848" spans="1:9" ht="20.25" customHeight="1">
      <c r="A848" s="37"/>
      <c r="B848" s="37"/>
      <c r="C848" s="37"/>
      <c r="D848" s="37"/>
      <c r="I848" s="37"/>
    </row>
    <row r="849" spans="1:9" ht="20.25" customHeight="1">
      <c r="A849" s="37"/>
      <c r="B849" s="37"/>
      <c r="C849" s="37"/>
      <c r="D849" s="37"/>
      <c r="I849" s="37"/>
    </row>
    <row r="850" spans="1:9" ht="20.25" customHeight="1">
      <c r="A850" s="37"/>
      <c r="B850" s="37"/>
      <c r="C850" s="37"/>
      <c r="D850" s="37"/>
      <c r="I850" s="37"/>
    </row>
    <row r="851" spans="1:9" ht="20.25" customHeight="1">
      <c r="A851" s="37"/>
      <c r="B851" s="37"/>
      <c r="C851" s="37"/>
      <c r="D851" s="37"/>
      <c r="I851" s="37"/>
    </row>
    <row r="852" spans="1:9" ht="20.25" customHeight="1">
      <c r="A852" s="37"/>
      <c r="B852" s="37"/>
      <c r="C852" s="37"/>
      <c r="D852" s="37"/>
      <c r="I852" s="37"/>
    </row>
    <row r="853" spans="1:9" ht="20.25" customHeight="1">
      <c r="A853" s="37"/>
      <c r="B853" s="37"/>
      <c r="C853" s="37"/>
      <c r="D853" s="37"/>
      <c r="I853" s="37"/>
    </row>
    <row r="854" spans="1:9" ht="20.25" customHeight="1">
      <c r="A854" s="37"/>
      <c r="B854" s="37"/>
      <c r="C854" s="37"/>
      <c r="D854" s="37"/>
      <c r="I854" s="37"/>
    </row>
    <row r="855" spans="1:9" ht="20.25" customHeight="1">
      <c r="A855" s="37"/>
      <c r="B855" s="37"/>
      <c r="C855" s="37"/>
      <c r="D855" s="37"/>
      <c r="I855" s="37"/>
    </row>
    <row r="856" spans="1:9" ht="20.25" customHeight="1">
      <c r="A856" s="37"/>
      <c r="B856" s="37"/>
      <c r="C856" s="37"/>
      <c r="D856" s="37"/>
      <c r="I856" s="37"/>
    </row>
    <row r="857" spans="1:9" ht="20.25" customHeight="1">
      <c r="A857" s="37"/>
      <c r="B857" s="37"/>
      <c r="C857" s="37"/>
      <c r="D857" s="37"/>
      <c r="I857" s="37"/>
    </row>
    <row r="858" spans="1:9" ht="20.25" customHeight="1">
      <c r="A858" s="37"/>
      <c r="B858" s="37"/>
      <c r="C858" s="37"/>
      <c r="D858" s="37"/>
      <c r="I858" s="37"/>
    </row>
    <row r="859" spans="1:9" ht="20.25" customHeight="1">
      <c r="A859" s="37"/>
      <c r="B859" s="37"/>
      <c r="C859" s="37"/>
      <c r="D859" s="37"/>
      <c r="I859" s="37"/>
    </row>
    <row r="860" spans="1:9" ht="20.25" customHeight="1">
      <c r="A860" s="37"/>
      <c r="B860" s="37"/>
      <c r="C860" s="37"/>
      <c r="D860" s="37"/>
      <c r="I860" s="37"/>
    </row>
    <row r="861" spans="1:9" ht="20.25" customHeight="1">
      <c r="A861" s="37"/>
      <c r="B861" s="37"/>
      <c r="C861" s="37"/>
      <c r="D861" s="37"/>
      <c r="I861" s="37"/>
    </row>
    <row r="862" spans="1:9" ht="20.25" customHeight="1">
      <c r="A862" s="37"/>
      <c r="B862" s="37"/>
      <c r="C862" s="37"/>
      <c r="D862" s="37"/>
      <c r="I862" s="37"/>
    </row>
    <row r="863" spans="1:9" ht="20.25" customHeight="1">
      <c r="A863" s="37"/>
      <c r="B863" s="37"/>
      <c r="C863" s="37"/>
      <c r="D863" s="37"/>
      <c r="I863" s="37"/>
    </row>
    <row r="864" spans="1:9" ht="20.25" customHeight="1">
      <c r="A864" s="37"/>
      <c r="B864" s="37"/>
      <c r="C864" s="37"/>
      <c r="D864" s="37"/>
      <c r="I864" s="37"/>
    </row>
    <row r="865" spans="1:9" ht="20.25" customHeight="1">
      <c r="A865" s="37"/>
      <c r="B865" s="37"/>
      <c r="C865" s="37"/>
      <c r="D865" s="37"/>
      <c r="I865" s="37"/>
    </row>
    <row r="866" spans="1:9" ht="20.25" customHeight="1">
      <c r="A866" s="37"/>
      <c r="B866" s="37"/>
      <c r="C866" s="37"/>
      <c r="D866" s="37"/>
      <c r="I866" s="37"/>
    </row>
    <row r="867" spans="1:9" ht="20.25" customHeight="1">
      <c r="A867" s="37"/>
      <c r="B867" s="37"/>
      <c r="C867" s="37"/>
      <c r="D867" s="37"/>
      <c r="I867" s="37"/>
    </row>
    <row r="868" spans="1:9" ht="20.25" customHeight="1">
      <c r="A868" s="37"/>
      <c r="B868" s="37"/>
      <c r="C868" s="37"/>
      <c r="D868" s="37"/>
      <c r="I868" s="37"/>
    </row>
    <row r="869" spans="1:9" ht="20.25" customHeight="1">
      <c r="A869" s="37"/>
      <c r="B869" s="37"/>
      <c r="C869" s="37"/>
      <c r="D869" s="37"/>
      <c r="I869" s="37"/>
    </row>
    <row r="870" spans="1:9" ht="20.25" customHeight="1">
      <c r="A870" s="37"/>
      <c r="B870" s="37"/>
      <c r="C870" s="37"/>
      <c r="D870" s="37"/>
      <c r="I870" s="37"/>
    </row>
    <row r="871" spans="1:9" ht="20.25" customHeight="1">
      <c r="A871" s="37"/>
      <c r="B871" s="37"/>
      <c r="C871" s="37"/>
      <c r="D871" s="37"/>
      <c r="I871" s="37"/>
    </row>
    <row r="872" spans="1:9" ht="20.25" customHeight="1">
      <c r="A872" s="37"/>
      <c r="B872" s="37"/>
      <c r="C872" s="37"/>
      <c r="D872" s="37"/>
      <c r="I872" s="37"/>
    </row>
    <row r="873" spans="1:9" ht="20.25" customHeight="1">
      <c r="A873" s="37"/>
      <c r="B873" s="37"/>
      <c r="C873" s="37"/>
      <c r="D873" s="37"/>
      <c r="I873" s="37"/>
    </row>
    <row r="874" spans="1:9" ht="20.25" customHeight="1">
      <c r="A874" s="37"/>
      <c r="B874" s="37"/>
      <c r="C874" s="37"/>
      <c r="D874" s="37"/>
      <c r="I874" s="37"/>
    </row>
    <row r="875" spans="1:9" ht="20.25" customHeight="1">
      <c r="A875" s="37"/>
      <c r="B875" s="37"/>
      <c r="C875" s="37"/>
      <c r="D875" s="37"/>
      <c r="I875" s="37"/>
    </row>
    <row r="876" spans="1:9" ht="20.25" customHeight="1">
      <c r="A876" s="37"/>
      <c r="B876" s="37"/>
      <c r="C876" s="37"/>
      <c r="D876" s="37"/>
      <c r="I876" s="37"/>
    </row>
    <row r="877" spans="1:9" ht="20.25" customHeight="1">
      <c r="A877" s="37"/>
      <c r="B877" s="37"/>
      <c r="C877" s="37"/>
      <c r="D877" s="37"/>
      <c r="I877" s="37"/>
    </row>
    <row r="878" spans="1:9" ht="20.25" customHeight="1">
      <c r="A878" s="37"/>
      <c r="B878" s="37"/>
      <c r="C878" s="37"/>
      <c r="D878" s="37"/>
      <c r="I878" s="37"/>
    </row>
    <row r="879" spans="1:9" ht="20.25" customHeight="1">
      <c r="A879" s="37"/>
      <c r="B879" s="37"/>
      <c r="C879" s="37"/>
      <c r="D879" s="37"/>
      <c r="I879" s="37"/>
    </row>
    <row r="880" spans="1:9" ht="20.25" customHeight="1">
      <c r="A880" s="37"/>
      <c r="B880" s="37"/>
      <c r="C880" s="37"/>
      <c r="D880" s="37"/>
      <c r="I880" s="37"/>
    </row>
    <row r="881" spans="1:9" ht="20.25" customHeight="1">
      <c r="A881" s="37"/>
      <c r="B881" s="37"/>
      <c r="C881" s="37"/>
      <c r="D881" s="37"/>
      <c r="I881" s="37"/>
    </row>
    <row r="882" spans="1:9" ht="20.25" customHeight="1">
      <c r="A882" s="37"/>
      <c r="B882" s="37"/>
      <c r="C882" s="37"/>
      <c r="D882" s="37"/>
      <c r="I882" s="37"/>
    </row>
    <row r="883" spans="1:9" ht="20.25" customHeight="1">
      <c r="A883" s="37"/>
      <c r="B883" s="37"/>
      <c r="C883" s="37"/>
      <c r="D883" s="37"/>
      <c r="I883" s="37"/>
    </row>
    <row r="884" spans="1:9" ht="20.25" customHeight="1">
      <c r="A884" s="37"/>
      <c r="B884" s="37"/>
      <c r="C884" s="37"/>
      <c r="D884" s="37"/>
      <c r="I884" s="37"/>
    </row>
    <row r="885" spans="1:9" ht="20.25" customHeight="1">
      <c r="A885" s="37"/>
      <c r="B885" s="37"/>
      <c r="C885" s="37"/>
      <c r="D885" s="37"/>
      <c r="I885" s="37"/>
    </row>
    <row r="886" spans="1:9" ht="20.25" customHeight="1">
      <c r="A886" s="37"/>
      <c r="B886" s="37"/>
      <c r="C886" s="37"/>
      <c r="D886" s="37"/>
      <c r="I886" s="37"/>
    </row>
    <row r="887" spans="1:9" ht="20.25" customHeight="1">
      <c r="A887" s="37"/>
      <c r="B887" s="37"/>
      <c r="C887" s="37"/>
      <c r="D887" s="37"/>
      <c r="I887" s="37"/>
    </row>
    <row r="888" spans="1:9" ht="20.25" customHeight="1">
      <c r="A888" s="37"/>
      <c r="B888" s="37"/>
      <c r="C888" s="37"/>
      <c r="D888" s="37"/>
      <c r="I888" s="37"/>
    </row>
    <row r="889" spans="1:9" ht="20.25" customHeight="1">
      <c r="A889" s="37"/>
      <c r="B889" s="37"/>
      <c r="C889" s="37"/>
      <c r="D889" s="37"/>
      <c r="I889" s="37"/>
    </row>
    <row r="890" spans="1:9" ht="20.25" customHeight="1">
      <c r="A890" s="37"/>
      <c r="B890" s="37"/>
      <c r="C890" s="37"/>
      <c r="D890" s="37"/>
      <c r="I890" s="37"/>
    </row>
    <row r="891" spans="1:9" ht="20.25" customHeight="1">
      <c r="A891" s="37"/>
      <c r="B891" s="37"/>
      <c r="C891" s="37"/>
      <c r="D891" s="37"/>
      <c r="I891" s="37"/>
    </row>
    <row r="892" spans="1:9" ht="20.25" customHeight="1">
      <c r="A892" s="37"/>
      <c r="B892" s="37"/>
      <c r="C892" s="37"/>
      <c r="D892" s="37"/>
      <c r="I892" s="37"/>
    </row>
    <row r="893" spans="1:9" ht="20.25" customHeight="1">
      <c r="A893" s="37"/>
      <c r="B893" s="37"/>
      <c r="C893" s="37"/>
      <c r="D893" s="37"/>
      <c r="I893" s="37"/>
    </row>
    <row r="894" spans="1:9" ht="20.25" customHeight="1">
      <c r="A894" s="37"/>
      <c r="B894" s="37"/>
      <c r="C894" s="37"/>
      <c r="D894" s="37"/>
      <c r="I894" s="37"/>
    </row>
    <row r="895" spans="1:9" ht="20.25" customHeight="1">
      <c r="A895" s="37"/>
      <c r="B895" s="37"/>
      <c r="C895" s="37"/>
      <c r="D895" s="37"/>
      <c r="I895" s="37"/>
    </row>
    <row r="896" spans="1:9" ht="20.25" customHeight="1">
      <c r="A896" s="37"/>
      <c r="B896" s="37"/>
      <c r="C896" s="37"/>
      <c r="D896" s="37"/>
      <c r="I896" s="37"/>
    </row>
    <row r="897" spans="1:9" ht="20.25" customHeight="1">
      <c r="A897" s="37"/>
      <c r="B897" s="37"/>
      <c r="C897" s="37"/>
      <c r="D897" s="37"/>
      <c r="I897" s="37"/>
    </row>
    <row r="898" spans="1:9" ht="20.25" customHeight="1">
      <c r="A898" s="37"/>
      <c r="B898" s="37"/>
      <c r="C898" s="37"/>
      <c r="D898" s="37"/>
      <c r="I898" s="37"/>
    </row>
    <row r="899" spans="1:9" ht="20.25" customHeight="1">
      <c r="A899" s="37"/>
      <c r="B899" s="37"/>
      <c r="C899" s="37"/>
      <c r="D899" s="37"/>
      <c r="I899" s="37"/>
    </row>
    <row r="900" spans="1:9" ht="20.25" customHeight="1">
      <c r="A900" s="37"/>
      <c r="B900" s="37"/>
      <c r="C900" s="37"/>
      <c r="D900" s="37"/>
      <c r="I900" s="37"/>
    </row>
    <row r="901" spans="1:9" ht="20.25" customHeight="1">
      <c r="A901" s="37"/>
      <c r="B901" s="37"/>
      <c r="C901" s="37"/>
      <c r="D901" s="37"/>
      <c r="I901" s="37"/>
    </row>
    <row r="902" spans="1:9" ht="20.25" customHeight="1">
      <c r="A902" s="37"/>
      <c r="B902" s="37"/>
      <c r="C902" s="37"/>
      <c r="D902" s="37"/>
      <c r="I902" s="37"/>
    </row>
    <row r="903" spans="1:9" ht="20.25" customHeight="1">
      <c r="A903" s="37"/>
      <c r="B903" s="37"/>
      <c r="C903" s="37"/>
      <c r="D903" s="37"/>
      <c r="I903" s="37"/>
    </row>
    <row r="904" spans="1:9" ht="20.25" customHeight="1">
      <c r="A904" s="37"/>
      <c r="B904" s="37"/>
      <c r="C904" s="37"/>
      <c r="D904" s="37"/>
      <c r="I904" s="37"/>
    </row>
    <row r="905" spans="1:9" ht="20.25" customHeight="1">
      <c r="A905" s="37"/>
      <c r="B905" s="37"/>
      <c r="C905" s="37"/>
      <c r="D905" s="37"/>
      <c r="I905" s="37"/>
    </row>
    <row r="906" spans="1:9" ht="20.25" customHeight="1">
      <c r="A906" s="37"/>
      <c r="B906" s="37"/>
      <c r="C906" s="37"/>
      <c r="D906" s="37"/>
      <c r="I906" s="37"/>
    </row>
    <row r="907" spans="1:9" ht="20.25" customHeight="1">
      <c r="A907" s="37"/>
      <c r="B907" s="37"/>
      <c r="C907" s="37"/>
      <c r="D907" s="37"/>
      <c r="I907" s="37"/>
    </row>
    <row r="908" spans="1:9" ht="20.25" customHeight="1">
      <c r="A908" s="37"/>
      <c r="B908" s="37"/>
      <c r="C908" s="37"/>
      <c r="D908" s="37"/>
      <c r="I908" s="37"/>
    </row>
    <row r="909" spans="1:9" ht="20.25" customHeight="1">
      <c r="A909" s="37"/>
      <c r="B909" s="37"/>
      <c r="C909" s="37"/>
      <c r="D909" s="37"/>
      <c r="I909" s="37"/>
    </row>
    <row r="910" spans="1:9" ht="20.25" customHeight="1">
      <c r="A910" s="37"/>
      <c r="B910" s="37"/>
      <c r="C910" s="37"/>
      <c r="D910" s="37"/>
      <c r="I910" s="37"/>
    </row>
    <row r="911" spans="1:9" ht="20.25" customHeight="1">
      <c r="A911" s="37"/>
      <c r="B911" s="37"/>
      <c r="C911" s="37"/>
      <c r="D911" s="37"/>
      <c r="I911" s="37"/>
    </row>
    <row r="912" spans="1:9" ht="20.25" customHeight="1">
      <c r="A912" s="37"/>
      <c r="B912" s="37"/>
      <c r="C912" s="37"/>
      <c r="D912" s="37"/>
      <c r="I912" s="37"/>
    </row>
    <row r="913" spans="1:9" ht="20.25" customHeight="1">
      <c r="A913" s="37"/>
      <c r="B913" s="37"/>
      <c r="C913" s="37"/>
      <c r="D913" s="37"/>
      <c r="I913" s="37"/>
    </row>
    <row r="914" spans="1:9" ht="20.25" customHeight="1">
      <c r="A914" s="37"/>
      <c r="B914" s="37"/>
      <c r="C914" s="37"/>
      <c r="D914" s="37"/>
      <c r="I914" s="37"/>
    </row>
    <row r="915" spans="1:9" ht="20.25" customHeight="1">
      <c r="A915" s="37"/>
      <c r="B915" s="37"/>
      <c r="C915" s="37"/>
      <c r="D915" s="37"/>
      <c r="I915" s="37"/>
    </row>
    <row r="916" spans="1:9" ht="20.25" customHeight="1">
      <c r="A916" s="37"/>
      <c r="B916" s="37"/>
      <c r="C916" s="37"/>
      <c r="D916" s="37"/>
      <c r="I916" s="37"/>
    </row>
    <row r="917" spans="1:9" ht="20.25" customHeight="1">
      <c r="A917" s="37"/>
      <c r="B917" s="37"/>
      <c r="C917" s="37"/>
      <c r="D917" s="37"/>
      <c r="I917" s="37"/>
    </row>
    <row r="918" spans="1:9" ht="20.25" customHeight="1">
      <c r="A918" s="37"/>
      <c r="B918" s="37"/>
      <c r="C918" s="37"/>
      <c r="D918" s="37"/>
      <c r="I918" s="37"/>
    </row>
    <row r="919" spans="1:9" ht="20.25" customHeight="1">
      <c r="A919" s="37"/>
      <c r="B919" s="37"/>
      <c r="C919" s="37"/>
      <c r="D919" s="37"/>
      <c r="I919" s="37"/>
    </row>
    <row r="920" spans="1:9" ht="20.25" customHeight="1">
      <c r="A920" s="37"/>
      <c r="B920" s="37"/>
      <c r="C920" s="37"/>
      <c r="D920" s="37"/>
      <c r="I920" s="37"/>
    </row>
    <row r="921" spans="1:9" ht="20.25" customHeight="1">
      <c r="A921" s="37"/>
      <c r="B921" s="37"/>
      <c r="C921" s="37"/>
      <c r="D921" s="37"/>
      <c r="I921" s="37"/>
    </row>
    <row r="922" spans="1:9" ht="20.25" customHeight="1">
      <c r="A922" s="37"/>
      <c r="B922" s="37"/>
      <c r="C922" s="37"/>
      <c r="D922" s="37"/>
      <c r="I922" s="37"/>
    </row>
    <row r="923" spans="1:9" ht="20.25" customHeight="1">
      <c r="A923" s="37"/>
      <c r="B923" s="37"/>
      <c r="C923" s="37"/>
      <c r="D923" s="37"/>
      <c r="I923" s="37"/>
    </row>
    <row r="924" spans="1:9" ht="20.25" customHeight="1">
      <c r="A924" s="37"/>
      <c r="B924" s="37"/>
      <c r="C924" s="37"/>
      <c r="D924" s="37"/>
      <c r="I924" s="37"/>
    </row>
    <row r="925" spans="1:9" ht="20.25" customHeight="1">
      <c r="A925" s="37"/>
      <c r="B925" s="37"/>
      <c r="C925" s="37"/>
      <c r="D925" s="37"/>
      <c r="I925" s="37"/>
    </row>
    <row r="926" spans="1:9" ht="20.25" customHeight="1">
      <c r="A926" s="37"/>
      <c r="B926" s="37"/>
      <c r="C926" s="37"/>
      <c r="D926" s="37"/>
      <c r="I926" s="37"/>
    </row>
    <row r="927" spans="1:9" ht="20.25" customHeight="1">
      <c r="A927" s="37"/>
      <c r="B927" s="37"/>
      <c r="C927" s="37"/>
      <c r="D927" s="37"/>
      <c r="I927" s="37"/>
    </row>
    <row r="928" spans="1:9" ht="20.25" customHeight="1">
      <c r="A928" s="37"/>
      <c r="B928" s="37"/>
      <c r="C928" s="37"/>
      <c r="D928" s="37"/>
      <c r="I928" s="37"/>
    </row>
    <row r="929" spans="1:9" ht="20.25" customHeight="1">
      <c r="A929" s="37"/>
      <c r="B929" s="37"/>
      <c r="C929" s="37"/>
      <c r="D929" s="37"/>
      <c r="I929" s="37"/>
    </row>
    <row r="930" spans="1:9" ht="20.25" customHeight="1">
      <c r="A930" s="37"/>
      <c r="B930" s="37"/>
      <c r="C930" s="37"/>
      <c r="D930" s="37"/>
      <c r="I930" s="37"/>
    </row>
    <row r="931" spans="1:9" ht="20.25" customHeight="1">
      <c r="A931" s="37"/>
      <c r="B931" s="37"/>
      <c r="C931" s="37"/>
      <c r="D931" s="37"/>
      <c r="I931" s="37"/>
    </row>
    <row r="932" spans="1:9" ht="20.25" customHeight="1">
      <c r="A932" s="37"/>
      <c r="B932" s="37"/>
      <c r="C932" s="37"/>
      <c r="D932" s="37"/>
      <c r="I932" s="37"/>
    </row>
    <row r="933" spans="1:9" ht="20.25" customHeight="1">
      <c r="A933" s="37"/>
      <c r="B933" s="37"/>
      <c r="C933" s="37"/>
      <c r="D933" s="37"/>
      <c r="I933" s="37"/>
    </row>
    <row r="934" spans="1:9" ht="20.25" customHeight="1">
      <c r="A934" s="37"/>
      <c r="B934" s="37"/>
      <c r="C934" s="37"/>
      <c r="D934" s="37"/>
      <c r="I934" s="37"/>
    </row>
    <row r="935" spans="1:9" ht="20.25" customHeight="1">
      <c r="A935" s="37"/>
      <c r="B935" s="37"/>
      <c r="C935" s="37"/>
      <c r="D935" s="37"/>
      <c r="I935" s="37"/>
    </row>
    <row r="936" spans="1:9" ht="20.25" customHeight="1">
      <c r="A936" s="37"/>
      <c r="B936" s="37"/>
      <c r="C936" s="37"/>
      <c r="D936" s="37"/>
      <c r="I936" s="37"/>
    </row>
    <row r="937" spans="1:9" ht="20.25" customHeight="1">
      <c r="A937" s="37"/>
      <c r="B937" s="37"/>
      <c r="C937" s="37"/>
      <c r="D937" s="37"/>
      <c r="I937" s="37"/>
    </row>
    <row r="938" spans="1:9" ht="20.25" customHeight="1">
      <c r="A938" s="37"/>
      <c r="B938" s="37"/>
      <c r="C938" s="37"/>
      <c r="D938" s="37"/>
      <c r="I938" s="37"/>
    </row>
    <row r="939" spans="1:9" ht="20.25" customHeight="1">
      <c r="A939" s="37"/>
      <c r="B939" s="37"/>
      <c r="C939" s="37"/>
      <c r="D939" s="37"/>
      <c r="I939" s="37"/>
    </row>
    <row r="940" spans="1:9" ht="20.25" customHeight="1">
      <c r="A940" s="37"/>
      <c r="B940" s="37"/>
      <c r="C940" s="37"/>
      <c r="D940" s="37"/>
      <c r="I940" s="37"/>
    </row>
    <row r="941" spans="1:9" ht="20.25" customHeight="1">
      <c r="A941" s="37"/>
      <c r="B941" s="37"/>
      <c r="C941" s="37"/>
      <c r="D941" s="37"/>
      <c r="I941" s="37"/>
    </row>
    <row r="942" spans="1:9" ht="20.25" customHeight="1">
      <c r="A942" s="37"/>
      <c r="B942" s="37"/>
      <c r="C942" s="37"/>
      <c r="D942" s="37"/>
      <c r="I942" s="37"/>
    </row>
    <row r="943" spans="1:9" ht="20.25" customHeight="1">
      <c r="A943" s="37"/>
      <c r="B943" s="37"/>
      <c r="C943" s="37"/>
      <c r="D943" s="37"/>
      <c r="I943" s="37"/>
    </row>
    <row r="944" spans="1:9" ht="20.25" customHeight="1">
      <c r="A944" s="37"/>
      <c r="B944" s="37"/>
      <c r="C944" s="37"/>
      <c r="D944" s="37"/>
      <c r="I944" s="37"/>
    </row>
    <row r="945" spans="1:9" ht="20.25" customHeight="1">
      <c r="A945" s="37"/>
      <c r="B945" s="37"/>
      <c r="C945" s="37"/>
      <c r="D945" s="37"/>
      <c r="I945" s="37"/>
    </row>
    <row r="946" spans="1:9" ht="20.25" customHeight="1">
      <c r="A946" s="37"/>
      <c r="B946" s="37"/>
      <c r="C946" s="37"/>
      <c r="D946" s="37"/>
      <c r="I946" s="37"/>
    </row>
    <row r="947" spans="1:9" ht="20.25" customHeight="1">
      <c r="A947" s="37"/>
      <c r="B947" s="37"/>
      <c r="C947" s="37"/>
      <c r="D947" s="37"/>
      <c r="I947" s="37"/>
    </row>
    <row r="948" spans="1:9" ht="20.25" customHeight="1">
      <c r="A948" s="37"/>
      <c r="B948" s="37"/>
      <c r="C948" s="37"/>
      <c r="D948" s="37"/>
      <c r="I948" s="37"/>
    </row>
    <row r="949" spans="1:9" ht="20.25" customHeight="1">
      <c r="A949" s="37"/>
      <c r="B949" s="37"/>
      <c r="C949" s="37"/>
      <c r="D949" s="37"/>
      <c r="I949" s="37"/>
    </row>
    <row r="950" spans="1:9" ht="20.25" customHeight="1">
      <c r="A950" s="37"/>
      <c r="B950" s="37"/>
      <c r="C950" s="37"/>
      <c r="D950" s="37"/>
      <c r="I950" s="37"/>
    </row>
    <row r="951" spans="1:9" ht="20.25" customHeight="1">
      <c r="A951" s="37"/>
      <c r="B951" s="37"/>
      <c r="C951" s="37"/>
      <c r="D951" s="37"/>
      <c r="I951" s="37"/>
    </row>
    <row r="952" spans="1:9" ht="20.25" customHeight="1">
      <c r="A952" s="37"/>
      <c r="B952" s="37"/>
      <c r="C952" s="37"/>
      <c r="D952" s="37"/>
      <c r="I952" s="37"/>
    </row>
    <row r="953" spans="1:9" ht="20.25" customHeight="1">
      <c r="A953" s="37"/>
      <c r="B953" s="37"/>
      <c r="C953" s="37"/>
      <c r="D953" s="37"/>
      <c r="I953" s="37"/>
    </row>
    <row r="954" spans="1:9" ht="20.25" customHeight="1">
      <c r="A954" s="37"/>
      <c r="B954" s="37"/>
      <c r="C954" s="37"/>
      <c r="D954" s="37"/>
      <c r="I954" s="37"/>
    </row>
    <row r="955" spans="1:9" ht="20.25" customHeight="1">
      <c r="A955" s="37"/>
      <c r="B955" s="37"/>
      <c r="C955" s="37"/>
      <c r="D955" s="37"/>
      <c r="I955" s="37"/>
    </row>
    <row r="956" spans="1:9" ht="20.25" customHeight="1">
      <c r="A956" s="37"/>
      <c r="B956" s="37"/>
      <c r="C956" s="37"/>
      <c r="D956" s="37"/>
      <c r="I956" s="37"/>
    </row>
    <row r="957" spans="1:9" ht="20.25" customHeight="1">
      <c r="A957" s="37"/>
      <c r="B957" s="37"/>
      <c r="C957" s="37"/>
      <c r="D957" s="37"/>
      <c r="I957" s="37"/>
    </row>
    <row r="958" spans="1:9" ht="20.25" customHeight="1">
      <c r="A958" s="37"/>
      <c r="B958" s="37"/>
      <c r="C958" s="37"/>
      <c r="D958" s="37"/>
      <c r="I958" s="37"/>
    </row>
    <row r="959" spans="1:9" ht="20.25" customHeight="1">
      <c r="A959" s="37"/>
      <c r="B959" s="37"/>
      <c r="C959" s="37"/>
      <c r="D959" s="37"/>
      <c r="I959" s="37"/>
    </row>
    <row r="960" spans="1:9" ht="20.25" customHeight="1">
      <c r="A960" s="37"/>
      <c r="B960" s="37"/>
      <c r="C960" s="37"/>
      <c r="D960" s="37"/>
      <c r="I960" s="37"/>
    </row>
    <row r="961" spans="1:9" ht="20.25" customHeight="1">
      <c r="A961" s="37"/>
      <c r="B961" s="37"/>
      <c r="C961" s="37"/>
      <c r="D961" s="37"/>
      <c r="I961" s="37"/>
    </row>
    <row r="962" spans="1:9" ht="20.25" customHeight="1">
      <c r="A962" s="37"/>
      <c r="B962" s="37"/>
      <c r="C962" s="37"/>
      <c r="D962" s="37"/>
      <c r="I962" s="37"/>
    </row>
    <row r="963" spans="1:9" ht="20.25" customHeight="1">
      <c r="A963" s="37"/>
      <c r="B963" s="37"/>
      <c r="C963" s="37"/>
      <c r="D963" s="37"/>
      <c r="I963" s="37"/>
    </row>
    <row r="964" spans="1:9" ht="20.25" customHeight="1">
      <c r="A964" s="37"/>
      <c r="B964" s="37"/>
      <c r="C964" s="37"/>
      <c r="D964" s="37"/>
      <c r="I964" s="37"/>
    </row>
    <row r="965" spans="1:9" ht="20.25" customHeight="1">
      <c r="A965" s="37"/>
      <c r="B965" s="37"/>
      <c r="C965" s="37"/>
      <c r="D965" s="37"/>
      <c r="I965" s="37"/>
    </row>
    <row r="966" spans="1:9" ht="20.25" customHeight="1">
      <c r="A966" s="37"/>
      <c r="B966" s="37"/>
      <c r="C966" s="37"/>
      <c r="D966" s="37"/>
      <c r="I966" s="37"/>
    </row>
    <row r="967" spans="1:9" ht="20.25" customHeight="1">
      <c r="A967" s="37"/>
      <c r="B967" s="37"/>
      <c r="C967" s="37"/>
      <c r="D967" s="37"/>
      <c r="I967" s="37"/>
    </row>
    <row r="968" spans="1:9" ht="20.25" customHeight="1">
      <c r="A968" s="37"/>
      <c r="B968" s="37"/>
      <c r="C968" s="37"/>
      <c r="D968" s="37"/>
      <c r="I968" s="37"/>
    </row>
    <row r="969" spans="1:9" ht="20.25" customHeight="1">
      <c r="A969" s="37"/>
      <c r="B969" s="37"/>
      <c r="C969" s="37"/>
      <c r="D969" s="37"/>
      <c r="I969" s="37"/>
    </row>
    <row r="970" spans="1:9" ht="20.25" customHeight="1">
      <c r="A970" s="37"/>
      <c r="B970" s="37"/>
      <c r="C970" s="37"/>
      <c r="D970" s="37"/>
      <c r="I970" s="37"/>
    </row>
    <row r="971" spans="1:9" ht="20.25" customHeight="1">
      <c r="A971" s="37"/>
      <c r="B971" s="37"/>
      <c r="C971" s="37"/>
      <c r="D971" s="37"/>
      <c r="I971" s="37"/>
    </row>
    <row r="972" spans="1:9" ht="20.25" customHeight="1">
      <c r="A972" s="37"/>
      <c r="B972" s="37"/>
      <c r="C972" s="37"/>
      <c r="D972" s="37"/>
      <c r="I972" s="37"/>
    </row>
    <row r="973" spans="1:9" ht="20.25" customHeight="1">
      <c r="A973" s="37"/>
      <c r="B973" s="37"/>
      <c r="C973" s="37"/>
      <c r="D973" s="37"/>
      <c r="I973" s="37"/>
    </row>
    <row r="974" spans="1:9" ht="20.25" customHeight="1">
      <c r="A974" s="37"/>
      <c r="B974" s="37"/>
      <c r="C974" s="37"/>
      <c r="D974" s="37"/>
      <c r="I974" s="37"/>
    </row>
    <row r="975" spans="1:9" ht="20.25" customHeight="1">
      <c r="A975" s="37"/>
      <c r="B975" s="37"/>
      <c r="C975" s="37"/>
      <c r="D975" s="37"/>
      <c r="I975" s="37"/>
    </row>
    <row r="976" spans="1:9" ht="20.25" customHeight="1">
      <c r="A976" s="37"/>
      <c r="B976" s="37"/>
      <c r="C976" s="37"/>
      <c r="D976" s="37"/>
      <c r="I976" s="37"/>
    </row>
    <row r="977" spans="1:9" ht="20.25" customHeight="1">
      <c r="A977" s="37"/>
      <c r="B977" s="37"/>
      <c r="C977" s="37"/>
      <c r="D977" s="37"/>
      <c r="I977" s="37"/>
    </row>
    <row r="978" spans="1:9" ht="20.25" customHeight="1">
      <c r="A978" s="37"/>
      <c r="B978" s="37"/>
      <c r="C978" s="37"/>
      <c r="D978" s="37"/>
      <c r="I978" s="37"/>
    </row>
    <row r="979" spans="1:9" ht="20.25" customHeight="1">
      <c r="A979" s="37"/>
      <c r="B979" s="37"/>
      <c r="C979" s="37"/>
      <c r="D979" s="37"/>
      <c r="I979" s="37"/>
    </row>
    <row r="980" spans="1:9" ht="20.25" customHeight="1">
      <c r="A980" s="37"/>
      <c r="B980" s="37"/>
      <c r="C980" s="37"/>
      <c r="D980" s="37"/>
      <c r="I980" s="37"/>
    </row>
    <row r="981" spans="1:9" ht="20.25" customHeight="1">
      <c r="A981" s="37"/>
      <c r="B981" s="37"/>
      <c r="C981" s="37"/>
      <c r="D981" s="37"/>
      <c r="I981" s="37"/>
    </row>
    <row r="982" spans="1:9" ht="20.25" customHeight="1">
      <c r="A982" s="37"/>
      <c r="B982" s="37"/>
      <c r="C982" s="37"/>
      <c r="D982" s="37"/>
      <c r="I982" s="37"/>
    </row>
    <row r="983" spans="1:9" ht="20.25" customHeight="1">
      <c r="A983" s="37"/>
      <c r="B983" s="37"/>
      <c r="C983" s="37"/>
      <c r="D983" s="37"/>
      <c r="I983" s="37"/>
    </row>
    <row r="984" spans="1:9" ht="20.25" customHeight="1">
      <c r="A984" s="37"/>
      <c r="B984" s="37"/>
      <c r="C984" s="37"/>
      <c r="D984" s="37"/>
      <c r="I984" s="37"/>
    </row>
    <row r="985" spans="1:9" ht="20.25" customHeight="1">
      <c r="A985" s="37"/>
      <c r="B985" s="37"/>
      <c r="C985" s="37"/>
      <c r="D985" s="37"/>
      <c r="I985" s="37"/>
    </row>
    <row r="986" spans="1:9" ht="20.25" customHeight="1">
      <c r="A986" s="37"/>
      <c r="B986" s="37"/>
      <c r="C986" s="37"/>
      <c r="D986" s="37"/>
      <c r="I986" s="37"/>
    </row>
    <row r="987" spans="1:9" ht="20.25" customHeight="1">
      <c r="A987" s="37"/>
      <c r="B987" s="37"/>
      <c r="C987" s="37"/>
      <c r="D987" s="37"/>
      <c r="I987" s="37"/>
    </row>
    <row r="988" spans="1:9" ht="20.25" customHeight="1">
      <c r="A988" s="37"/>
      <c r="B988" s="37"/>
      <c r="C988" s="37"/>
      <c r="D988" s="37"/>
      <c r="I988" s="37"/>
    </row>
    <row r="989" spans="1:9" ht="20.25" customHeight="1">
      <c r="A989" s="37"/>
      <c r="B989" s="37"/>
      <c r="C989" s="37"/>
      <c r="D989" s="37"/>
      <c r="I989" s="37"/>
    </row>
    <row r="990" spans="1:9" ht="20.25" customHeight="1">
      <c r="A990" s="37"/>
      <c r="B990" s="37"/>
      <c r="C990" s="37"/>
      <c r="D990" s="37"/>
      <c r="I990" s="37"/>
    </row>
    <row r="991" spans="1:9" ht="20.25" customHeight="1">
      <c r="A991" s="37"/>
      <c r="B991" s="37"/>
      <c r="C991" s="37"/>
      <c r="D991" s="37"/>
      <c r="I991" s="37"/>
    </row>
    <row r="992" spans="1:9" ht="20.25" customHeight="1">
      <c r="A992" s="37"/>
      <c r="B992" s="37"/>
      <c r="C992" s="37"/>
      <c r="D992" s="37"/>
      <c r="I992" s="37"/>
    </row>
    <row r="993" spans="1:9" ht="20.25" customHeight="1">
      <c r="A993" s="37"/>
      <c r="B993" s="37"/>
      <c r="C993" s="37"/>
      <c r="D993" s="37"/>
      <c r="I993" s="37"/>
    </row>
    <row r="994" spans="1:9" ht="20.25" customHeight="1">
      <c r="A994" s="37"/>
      <c r="B994" s="37"/>
      <c r="C994" s="37"/>
      <c r="D994" s="37"/>
      <c r="I994" s="37"/>
    </row>
    <row r="995" spans="1:9" ht="20.25" customHeight="1">
      <c r="A995" s="37"/>
      <c r="B995" s="37"/>
      <c r="C995" s="37"/>
      <c r="D995" s="37"/>
      <c r="I995" s="37"/>
    </row>
    <row r="996" spans="1:9" ht="20.25" customHeight="1">
      <c r="A996" s="37"/>
      <c r="B996" s="37"/>
      <c r="C996" s="37"/>
      <c r="D996" s="37"/>
      <c r="I996" s="37"/>
    </row>
    <row r="997" spans="1:9" ht="20.25" customHeight="1">
      <c r="A997" s="37"/>
      <c r="B997" s="37"/>
      <c r="C997" s="37"/>
      <c r="D997" s="37"/>
      <c r="I997" s="37"/>
    </row>
    <row r="998" spans="1:9" ht="20.25" customHeight="1">
      <c r="A998" s="37"/>
      <c r="B998" s="37"/>
      <c r="C998" s="37"/>
      <c r="D998" s="37"/>
      <c r="I998" s="37"/>
    </row>
    <row r="999" spans="1:9" ht="20.25" customHeight="1">
      <c r="A999" s="37"/>
      <c r="B999" s="37"/>
      <c r="C999" s="37"/>
      <c r="D999" s="37"/>
      <c r="I999" s="37"/>
    </row>
    <row r="1000" spans="1:9" ht="20.25" customHeight="1">
      <c r="A1000" s="37"/>
      <c r="B1000" s="37"/>
      <c r="C1000" s="37"/>
      <c r="D1000" s="37"/>
      <c r="I1000" s="37"/>
    </row>
    <row r="1001" spans="1:9" ht="20.25" customHeight="1">
      <c r="A1001" s="37"/>
      <c r="B1001" s="37"/>
      <c r="C1001" s="37"/>
      <c r="D1001" s="37"/>
      <c r="I1001" s="37"/>
    </row>
    <row r="1002" spans="1:9" ht="20.25" customHeight="1">
      <c r="A1002" s="37"/>
      <c r="B1002" s="37"/>
      <c r="C1002" s="37"/>
      <c r="D1002" s="37"/>
      <c r="I1002" s="37"/>
    </row>
    <row r="1003" spans="1:9" ht="20.25" customHeight="1">
      <c r="A1003" s="37"/>
      <c r="B1003" s="37"/>
      <c r="C1003" s="37"/>
      <c r="D1003" s="37"/>
      <c r="I1003" s="37"/>
    </row>
    <row r="1004" spans="1:9" ht="20.25" customHeight="1">
      <c r="A1004" s="37"/>
      <c r="B1004" s="37"/>
      <c r="C1004" s="37"/>
      <c r="D1004" s="37"/>
      <c r="I1004" s="37"/>
    </row>
    <row r="1005" spans="1:9" ht="20.25" customHeight="1">
      <c r="A1005" s="37"/>
      <c r="B1005" s="37"/>
      <c r="C1005" s="37"/>
      <c r="D1005" s="37"/>
      <c r="I1005" s="37"/>
    </row>
    <row r="1006" spans="1:9" ht="20.25" customHeight="1">
      <c r="A1006" s="37"/>
      <c r="B1006" s="37"/>
      <c r="C1006" s="37"/>
      <c r="D1006" s="37"/>
      <c r="I1006" s="37"/>
    </row>
    <row r="1007" spans="1:9" ht="20.25" customHeight="1">
      <c r="A1007" s="37"/>
      <c r="B1007" s="37"/>
      <c r="C1007" s="37"/>
      <c r="D1007" s="37"/>
      <c r="I1007" s="37"/>
    </row>
    <row r="1008" spans="1:9" ht="20.25" customHeight="1">
      <c r="A1008" s="37"/>
      <c r="B1008" s="37"/>
      <c r="C1008" s="37"/>
      <c r="D1008" s="37"/>
      <c r="I1008" s="37"/>
    </row>
    <row r="1009" spans="1:9" ht="20.25" customHeight="1">
      <c r="A1009" s="37"/>
      <c r="B1009" s="37"/>
      <c r="C1009" s="37"/>
      <c r="D1009" s="37"/>
      <c r="I1009" s="37"/>
    </row>
    <row r="1010" spans="1:9" ht="20.25" customHeight="1">
      <c r="A1010" s="37"/>
      <c r="B1010" s="37"/>
      <c r="C1010" s="37"/>
      <c r="D1010" s="37"/>
      <c r="I1010" s="37"/>
    </row>
    <row r="1011" spans="1:9" ht="20.25" customHeight="1">
      <c r="A1011" s="37"/>
      <c r="B1011" s="37"/>
      <c r="C1011" s="37"/>
      <c r="D1011" s="37"/>
      <c r="I1011" s="37"/>
    </row>
    <row r="1012" spans="1:9" ht="20.25" customHeight="1">
      <c r="A1012" s="37"/>
      <c r="B1012" s="37"/>
      <c r="C1012" s="37"/>
      <c r="D1012" s="37"/>
      <c r="I1012" s="37"/>
    </row>
    <row r="1013" spans="1:9" ht="20.25" customHeight="1">
      <c r="A1013" s="37"/>
      <c r="B1013" s="37"/>
      <c r="C1013" s="37"/>
      <c r="D1013" s="37"/>
      <c r="I1013" s="37"/>
    </row>
    <row r="1014" spans="1:9" ht="20.25" customHeight="1">
      <c r="A1014" s="37"/>
      <c r="B1014" s="37"/>
      <c r="C1014" s="37"/>
      <c r="D1014" s="37"/>
      <c r="I1014" s="37"/>
    </row>
    <row r="1015" spans="1:9" ht="20.25" customHeight="1">
      <c r="A1015" s="37"/>
      <c r="B1015" s="37"/>
      <c r="C1015" s="37"/>
      <c r="D1015" s="37"/>
      <c r="I1015" s="37"/>
    </row>
    <row r="1016" spans="1:9" ht="20.25" customHeight="1">
      <c r="A1016" s="37"/>
      <c r="B1016" s="37"/>
      <c r="C1016" s="37"/>
      <c r="D1016" s="37"/>
      <c r="I1016" s="37"/>
    </row>
    <row r="1017" spans="1:9" ht="20.25" customHeight="1">
      <c r="A1017" s="37"/>
      <c r="B1017" s="37"/>
      <c r="C1017" s="37"/>
      <c r="D1017" s="37"/>
      <c r="I1017" s="37"/>
    </row>
    <row r="1018" spans="1:9" ht="20.25" customHeight="1">
      <c r="A1018" s="37"/>
      <c r="B1018" s="37"/>
      <c r="C1018" s="37"/>
      <c r="D1018" s="37"/>
      <c r="I1018" s="37"/>
    </row>
    <row r="1019" spans="1:9" ht="20.25" customHeight="1">
      <c r="A1019" s="37"/>
      <c r="B1019" s="37"/>
      <c r="C1019" s="37"/>
      <c r="D1019" s="37"/>
      <c r="I1019" s="37"/>
    </row>
    <row r="1020" spans="1:9" ht="20.25" customHeight="1">
      <c r="A1020" s="37"/>
      <c r="B1020" s="37"/>
      <c r="C1020" s="37"/>
      <c r="D1020" s="37"/>
      <c r="I1020" s="37"/>
    </row>
    <row r="1021" spans="1:9" ht="20.25" customHeight="1">
      <c r="A1021" s="37"/>
      <c r="B1021" s="37"/>
      <c r="C1021" s="37"/>
      <c r="D1021" s="37"/>
      <c r="I1021" s="37"/>
    </row>
    <row r="1022" spans="1:9" ht="20.25" customHeight="1">
      <c r="A1022" s="37"/>
      <c r="B1022" s="37"/>
      <c r="C1022" s="37"/>
      <c r="D1022" s="37"/>
      <c r="I1022" s="37"/>
    </row>
    <row r="1023" spans="1:9" ht="20.25" customHeight="1">
      <c r="A1023" s="37"/>
      <c r="B1023" s="37"/>
      <c r="C1023" s="37"/>
      <c r="D1023" s="37"/>
      <c r="I1023" s="37"/>
    </row>
    <row r="1024" spans="1:9" ht="20.25" customHeight="1">
      <c r="A1024" s="37"/>
      <c r="B1024" s="37"/>
      <c r="C1024" s="37"/>
      <c r="D1024" s="37"/>
      <c r="I1024" s="37"/>
    </row>
    <row r="1025" spans="1:9" ht="20.25" customHeight="1">
      <c r="A1025" s="37"/>
      <c r="B1025" s="37"/>
      <c r="C1025" s="37"/>
      <c r="D1025" s="37"/>
      <c r="I1025" s="37"/>
    </row>
    <row r="1026" spans="1:9" ht="20.25" customHeight="1">
      <c r="A1026" s="37"/>
      <c r="B1026" s="37"/>
      <c r="C1026" s="37"/>
      <c r="D1026" s="37"/>
      <c r="I1026" s="37"/>
    </row>
    <row r="1027" spans="1:9" ht="20.25" customHeight="1">
      <c r="A1027" s="37"/>
      <c r="B1027" s="37"/>
      <c r="C1027" s="37"/>
      <c r="D1027" s="37"/>
      <c r="I1027" s="37"/>
    </row>
    <row r="1028" spans="1:9" ht="20.25" customHeight="1">
      <c r="A1028" s="37"/>
      <c r="B1028" s="37"/>
      <c r="C1028" s="37"/>
      <c r="D1028" s="37"/>
      <c r="I1028" s="37"/>
    </row>
    <row r="1029" spans="1:9" ht="20.25" customHeight="1">
      <c r="A1029" s="37"/>
      <c r="B1029" s="37"/>
      <c r="C1029" s="37"/>
      <c r="D1029" s="37"/>
      <c r="I1029" s="37"/>
    </row>
    <row r="1030" spans="1:9" ht="20.25" customHeight="1">
      <c r="A1030" s="37"/>
      <c r="B1030" s="37"/>
      <c r="C1030" s="37"/>
      <c r="D1030" s="37"/>
      <c r="I1030" s="37"/>
    </row>
    <row r="1031" spans="1:9" ht="20.25" customHeight="1">
      <c r="A1031" s="37"/>
      <c r="B1031" s="37"/>
      <c r="C1031" s="37"/>
      <c r="D1031" s="37"/>
      <c r="I1031" s="37"/>
    </row>
    <row r="1032" spans="1:9" ht="20.25" customHeight="1">
      <c r="A1032" s="37"/>
      <c r="B1032" s="37"/>
      <c r="C1032" s="37"/>
      <c r="D1032" s="37"/>
      <c r="I1032" s="37"/>
    </row>
    <row r="1033" spans="1:9" ht="20.25" customHeight="1">
      <c r="A1033" s="37"/>
      <c r="B1033" s="37"/>
      <c r="C1033" s="37"/>
      <c r="D1033" s="37"/>
      <c r="I1033" s="37"/>
    </row>
    <row r="1034" spans="1:9" ht="20.25" customHeight="1">
      <c r="A1034" s="37"/>
      <c r="B1034" s="37"/>
      <c r="C1034" s="37"/>
      <c r="D1034" s="37"/>
      <c r="I1034" s="37"/>
    </row>
    <row r="1035" spans="1:9" ht="20.25" customHeight="1">
      <c r="A1035" s="37"/>
      <c r="B1035" s="37"/>
      <c r="C1035" s="37"/>
      <c r="D1035" s="37"/>
      <c r="I1035" s="37"/>
    </row>
    <row r="1036" spans="1:9" ht="20.25" customHeight="1">
      <c r="A1036" s="37"/>
      <c r="B1036" s="37"/>
      <c r="C1036" s="37"/>
      <c r="D1036" s="37"/>
      <c r="I1036" s="37"/>
    </row>
    <row r="1037" spans="1:9" ht="20.25" customHeight="1">
      <c r="A1037" s="37"/>
      <c r="B1037" s="37"/>
      <c r="C1037" s="37"/>
      <c r="D1037" s="37"/>
      <c r="I1037" s="37"/>
    </row>
    <row r="1038" spans="1:9" ht="20.25" customHeight="1">
      <c r="A1038" s="37"/>
      <c r="B1038" s="37"/>
      <c r="C1038" s="37"/>
      <c r="D1038" s="37"/>
      <c r="I1038" s="37"/>
    </row>
    <row r="1039" spans="1:9" ht="20.25" customHeight="1">
      <c r="A1039" s="37"/>
      <c r="B1039" s="37"/>
      <c r="C1039" s="37"/>
      <c r="D1039" s="37"/>
      <c r="I1039" s="37"/>
    </row>
    <row r="1040" spans="1:9" ht="20.25" customHeight="1">
      <c r="A1040" s="37"/>
      <c r="B1040" s="37"/>
      <c r="C1040" s="37"/>
      <c r="D1040" s="37"/>
      <c r="I1040" s="37"/>
    </row>
    <row r="1041" spans="1:9" ht="20.25" customHeight="1">
      <c r="A1041" s="37"/>
      <c r="B1041" s="37"/>
      <c r="C1041" s="37"/>
      <c r="D1041" s="37"/>
      <c r="I1041" s="37"/>
    </row>
    <row r="1042" spans="1:9" ht="20.25" customHeight="1">
      <c r="A1042" s="37"/>
      <c r="B1042" s="37"/>
      <c r="C1042" s="37"/>
      <c r="D1042" s="37"/>
      <c r="I1042" s="37"/>
    </row>
    <row r="1043" spans="1:9" ht="20.25" customHeight="1">
      <c r="A1043" s="37"/>
      <c r="B1043" s="37"/>
      <c r="C1043" s="37"/>
      <c r="D1043" s="37"/>
      <c r="I1043" s="37"/>
    </row>
    <row r="1044" spans="1:9" ht="20.25" customHeight="1">
      <c r="A1044" s="37"/>
      <c r="B1044" s="37"/>
      <c r="C1044" s="37"/>
      <c r="D1044" s="37"/>
      <c r="I1044" s="37"/>
    </row>
    <row r="1045" spans="1:9" ht="20.25" customHeight="1">
      <c r="A1045" s="37"/>
      <c r="B1045" s="37"/>
      <c r="C1045" s="37"/>
      <c r="D1045" s="37"/>
      <c r="I1045" s="37"/>
    </row>
    <row r="1046" spans="1:9" ht="20.25" customHeight="1">
      <c r="A1046" s="37"/>
      <c r="B1046" s="37"/>
      <c r="C1046" s="37"/>
      <c r="D1046" s="37"/>
      <c r="I1046" s="37"/>
    </row>
    <row r="1047" spans="1:9" ht="20.25" customHeight="1">
      <c r="A1047" s="37"/>
      <c r="B1047" s="37"/>
      <c r="C1047" s="37"/>
      <c r="D1047" s="37"/>
      <c r="I1047" s="37"/>
    </row>
    <row r="1048" spans="1:9" ht="20.25" customHeight="1">
      <c r="A1048" s="37"/>
      <c r="B1048" s="37"/>
      <c r="C1048" s="37"/>
      <c r="D1048" s="37"/>
      <c r="I1048" s="37"/>
    </row>
    <row r="1049" spans="1:9" ht="20.25" customHeight="1">
      <c r="A1049" s="37"/>
      <c r="B1049" s="37"/>
      <c r="C1049" s="37"/>
      <c r="D1049" s="37"/>
      <c r="I1049" s="37"/>
    </row>
    <row r="1050" spans="1:9" ht="20.25" customHeight="1">
      <c r="A1050" s="37"/>
      <c r="B1050" s="37"/>
      <c r="C1050" s="37"/>
      <c r="D1050" s="37"/>
      <c r="I1050" s="37"/>
    </row>
    <row r="1051" spans="1:9" ht="20.25" customHeight="1">
      <c r="A1051" s="37"/>
      <c r="B1051" s="37"/>
      <c r="C1051" s="37"/>
      <c r="D1051" s="37"/>
      <c r="I1051" s="37"/>
    </row>
    <row r="1052" spans="1:9" ht="20.25" customHeight="1">
      <c r="A1052" s="37"/>
      <c r="B1052" s="37"/>
      <c r="C1052" s="37"/>
      <c r="D1052" s="37"/>
      <c r="I1052" s="37"/>
    </row>
    <row r="1053" spans="1:9" ht="20.25" customHeight="1">
      <c r="A1053" s="37"/>
      <c r="B1053" s="37"/>
      <c r="C1053" s="37"/>
      <c r="D1053" s="37"/>
      <c r="I1053" s="37"/>
    </row>
    <row r="1054" spans="1:9" ht="20.25" customHeight="1">
      <c r="A1054" s="37"/>
      <c r="B1054" s="37"/>
      <c r="C1054" s="37"/>
      <c r="D1054" s="37"/>
      <c r="I1054" s="37"/>
    </row>
    <row r="1055" spans="1:9" ht="20.25" customHeight="1">
      <c r="A1055" s="37"/>
      <c r="B1055" s="37"/>
      <c r="C1055" s="37"/>
      <c r="D1055" s="37"/>
      <c r="I1055" s="37"/>
    </row>
    <row r="1056" spans="1:9" ht="20.25" customHeight="1">
      <c r="A1056" s="37"/>
      <c r="B1056" s="37"/>
      <c r="C1056" s="37"/>
      <c r="D1056" s="37"/>
      <c r="I1056" s="37"/>
    </row>
    <row r="1057" spans="1:9" ht="20.25" customHeight="1">
      <c r="A1057" s="37"/>
      <c r="B1057" s="37"/>
      <c r="C1057" s="37"/>
      <c r="D1057" s="37"/>
      <c r="I1057" s="37"/>
    </row>
    <row r="1058" spans="1:9" ht="20.25" customHeight="1">
      <c r="A1058" s="37"/>
      <c r="B1058" s="37"/>
      <c r="C1058" s="37"/>
      <c r="D1058" s="37"/>
      <c r="I1058" s="37"/>
    </row>
    <row r="1059" spans="1:9" ht="20.25" customHeight="1">
      <c r="A1059" s="37"/>
      <c r="B1059" s="37"/>
      <c r="C1059" s="37"/>
      <c r="D1059" s="37"/>
      <c r="I1059" s="37"/>
    </row>
    <row r="1060" spans="1:9" ht="20.25" customHeight="1">
      <c r="A1060" s="37"/>
      <c r="B1060" s="37"/>
      <c r="C1060" s="37"/>
      <c r="D1060" s="37"/>
      <c r="I1060" s="37"/>
    </row>
    <row r="1061" spans="1:9" ht="20.25" customHeight="1">
      <c r="A1061" s="37"/>
      <c r="B1061" s="37"/>
      <c r="C1061" s="37"/>
      <c r="D1061" s="37"/>
      <c r="I1061" s="37"/>
    </row>
    <row r="1062" spans="1:9" ht="20.25" customHeight="1">
      <c r="A1062" s="37"/>
      <c r="B1062" s="37"/>
      <c r="C1062" s="37"/>
      <c r="D1062" s="37"/>
      <c r="I1062" s="37"/>
    </row>
    <row r="1063" spans="1:9" ht="20.25" customHeight="1">
      <c r="A1063" s="37"/>
      <c r="B1063" s="37"/>
      <c r="C1063" s="37"/>
      <c r="D1063" s="37"/>
      <c r="I1063" s="37"/>
    </row>
    <row r="1064" spans="1:9" ht="20.25" customHeight="1">
      <c r="A1064" s="37"/>
      <c r="B1064" s="37"/>
      <c r="C1064" s="37"/>
      <c r="D1064" s="37"/>
      <c r="I1064" s="37"/>
    </row>
    <row r="1065" spans="1:9" ht="20.25" customHeight="1">
      <c r="A1065" s="37"/>
      <c r="B1065" s="37"/>
      <c r="C1065" s="37"/>
      <c r="D1065" s="37"/>
      <c r="I1065" s="37"/>
    </row>
    <row r="1066" spans="1:9" ht="20.25" customHeight="1">
      <c r="A1066" s="37"/>
      <c r="B1066" s="37"/>
      <c r="C1066" s="37"/>
      <c r="D1066" s="37"/>
      <c r="I1066" s="37"/>
    </row>
    <row r="1067" spans="1:9" ht="20.25" customHeight="1">
      <c r="A1067" s="37"/>
      <c r="B1067" s="37"/>
      <c r="C1067" s="37"/>
      <c r="D1067" s="37"/>
      <c r="I1067" s="37"/>
    </row>
    <row r="1068" spans="1:9" ht="20.25" customHeight="1">
      <c r="A1068" s="37"/>
      <c r="B1068" s="37"/>
      <c r="C1068" s="37"/>
      <c r="D1068" s="37"/>
      <c r="I1068" s="37"/>
    </row>
    <row r="1069" spans="1:9" ht="20.25" customHeight="1">
      <c r="A1069" s="37"/>
      <c r="B1069" s="37"/>
      <c r="C1069" s="37"/>
      <c r="D1069" s="37"/>
      <c r="I1069" s="37"/>
    </row>
    <row r="1070" spans="1:9" ht="20.25" customHeight="1">
      <c r="A1070" s="37"/>
      <c r="B1070" s="37"/>
      <c r="C1070" s="37"/>
      <c r="D1070" s="37"/>
      <c r="I1070" s="37"/>
    </row>
    <row r="1071" spans="1:9" ht="20.25" customHeight="1">
      <c r="A1071" s="37"/>
      <c r="B1071" s="37"/>
      <c r="C1071" s="37"/>
      <c r="D1071" s="37"/>
      <c r="I1071" s="37"/>
    </row>
    <row r="1072" spans="1:9" ht="20.25" customHeight="1">
      <c r="A1072" s="37"/>
      <c r="B1072" s="37"/>
      <c r="C1072" s="37"/>
      <c r="D1072" s="37"/>
      <c r="I1072" s="37"/>
    </row>
    <row r="1073" spans="1:9" ht="20.25" customHeight="1">
      <c r="A1073" s="37"/>
      <c r="B1073" s="37"/>
      <c r="C1073" s="37"/>
      <c r="D1073" s="37"/>
      <c r="I1073" s="37"/>
    </row>
    <row r="1074" spans="1:9" ht="20.25" customHeight="1">
      <c r="A1074" s="37"/>
      <c r="B1074" s="37"/>
      <c r="C1074" s="37"/>
      <c r="D1074" s="37"/>
      <c r="I1074" s="37"/>
    </row>
    <row r="1075" spans="1:9" ht="20.25" customHeight="1">
      <c r="A1075" s="37"/>
      <c r="B1075" s="37"/>
      <c r="C1075" s="37"/>
      <c r="D1075" s="37"/>
      <c r="I1075" s="37"/>
    </row>
    <row r="1076" spans="1:9" ht="20.25" customHeight="1">
      <c r="A1076" s="37"/>
      <c r="B1076" s="37"/>
      <c r="C1076" s="37"/>
      <c r="D1076" s="37"/>
      <c r="I1076" s="37"/>
    </row>
    <row r="1077" spans="1:9" ht="20.25" customHeight="1">
      <c r="A1077" s="37"/>
      <c r="B1077" s="37"/>
      <c r="C1077" s="37"/>
      <c r="D1077" s="37"/>
      <c r="I1077" s="37"/>
    </row>
    <row r="1078" spans="1:9" ht="20.25" customHeight="1">
      <c r="A1078" s="37"/>
      <c r="B1078" s="37"/>
      <c r="C1078" s="37"/>
      <c r="D1078" s="37"/>
      <c r="I1078" s="37"/>
    </row>
    <row r="1079" spans="1:9" ht="20.25" customHeight="1">
      <c r="A1079" s="37"/>
      <c r="B1079" s="37"/>
      <c r="C1079" s="37"/>
      <c r="D1079" s="37"/>
      <c r="I1079" s="37"/>
    </row>
    <row r="1080" spans="1:9" ht="20.25" customHeight="1">
      <c r="A1080" s="37"/>
      <c r="B1080" s="37"/>
      <c r="C1080" s="37"/>
      <c r="D1080" s="37"/>
      <c r="I1080" s="37"/>
    </row>
    <row r="1081" spans="1:9" ht="20.25" customHeight="1">
      <c r="A1081" s="37"/>
      <c r="B1081" s="37"/>
      <c r="C1081" s="37"/>
      <c r="D1081" s="37"/>
      <c r="I1081" s="37"/>
    </row>
    <row r="1082" spans="1:9" ht="20.25" customHeight="1">
      <c r="A1082" s="37"/>
      <c r="B1082" s="37"/>
      <c r="C1082" s="37"/>
      <c r="D1082" s="37"/>
      <c r="I1082" s="37"/>
    </row>
    <row r="1083" spans="1:9" ht="20.25" customHeight="1">
      <c r="A1083" s="37"/>
      <c r="B1083" s="37"/>
      <c r="C1083" s="37"/>
      <c r="D1083" s="37"/>
      <c r="I1083" s="37"/>
    </row>
    <row r="1084" spans="1:9" ht="20.25" customHeight="1">
      <c r="A1084" s="37"/>
      <c r="B1084" s="37"/>
      <c r="C1084" s="37"/>
      <c r="D1084" s="37"/>
      <c r="I1084" s="37"/>
    </row>
    <row r="1085" spans="1:9" ht="20.25" customHeight="1">
      <c r="A1085" s="37"/>
      <c r="B1085" s="37"/>
      <c r="C1085" s="37"/>
      <c r="D1085" s="37"/>
      <c r="I1085" s="37"/>
    </row>
    <row r="1086" spans="1:9" ht="20.25" customHeight="1">
      <c r="A1086" s="37"/>
      <c r="B1086" s="37"/>
      <c r="C1086" s="37"/>
      <c r="D1086" s="37"/>
      <c r="I1086" s="37"/>
    </row>
    <row r="1087" spans="1:9" ht="20.25" customHeight="1">
      <c r="A1087" s="37"/>
      <c r="B1087" s="37"/>
      <c r="C1087" s="37"/>
      <c r="D1087" s="37"/>
      <c r="I1087" s="37"/>
    </row>
    <row r="1088" spans="1:9" ht="20.25" customHeight="1">
      <c r="A1088" s="37"/>
      <c r="B1088" s="37"/>
      <c r="C1088" s="37"/>
      <c r="D1088" s="37"/>
      <c r="I1088" s="37"/>
    </row>
    <row r="1089" spans="1:9" ht="20.25" customHeight="1">
      <c r="A1089" s="37"/>
      <c r="B1089" s="37"/>
      <c r="C1089" s="37"/>
      <c r="D1089" s="37"/>
      <c r="I1089" s="37"/>
    </row>
    <row r="1090" spans="1:9" ht="20.25" customHeight="1">
      <c r="A1090" s="37"/>
      <c r="B1090" s="37"/>
      <c r="C1090" s="37"/>
      <c r="D1090" s="37"/>
      <c r="I1090" s="37"/>
    </row>
    <row r="1091" spans="1:9" ht="20.25" customHeight="1">
      <c r="A1091" s="37"/>
      <c r="B1091" s="37"/>
      <c r="C1091" s="37"/>
      <c r="D1091" s="37"/>
      <c r="I1091" s="37"/>
    </row>
    <row r="1092" spans="1:9" ht="20.25" customHeight="1">
      <c r="A1092" s="37"/>
      <c r="B1092" s="37"/>
      <c r="C1092" s="37"/>
      <c r="D1092" s="37"/>
      <c r="I1092" s="37"/>
    </row>
    <row r="1093" spans="1:9" ht="20.25" customHeight="1">
      <c r="A1093" s="37"/>
      <c r="B1093" s="37"/>
      <c r="C1093" s="37"/>
      <c r="D1093" s="37"/>
      <c r="I1093" s="37"/>
    </row>
    <row r="1094" spans="1:9" ht="20.25" customHeight="1">
      <c r="A1094" s="37"/>
      <c r="B1094" s="37"/>
      <c r="C1094" s="37"/>
      <c r="D1094" s="37"/>
      <c r="I1094" s="37"/>
    </row>
    <row r="1095" spans="1:9" ht="20.25" customHeight="1">
      <c r="A1095" s="37"/>
      <c r="B1095" s="37"/>
      <c r="C1095" s="37"/>
      <c r="D1095" s="37"/>
      <c r="I1095" s="37"/>
    </row>
    <row r="1096" spans="1:9" ht="20.25" customHeight="1">
      <c r="A1096" s="37"/>
      <c r="B1096" s="37"/>
      <c r="C1096" s="37"/>
      <c r="D1096" s="37"/>
      <c r="I1096" s="37"/>
    </row>
    <row r="1097" spans="1:9" ht="20.25" customHeight="1">
      <c r="A1097" s="37"/>
      <c r="B1097" s="37"/>
      <c r="C1097" s="37"/>
      <c r="D1097" s="37"/>
      <c r="I1097" s="37"/>
    </row>
    <row r="1098" spans="1:9" ht="20.25" customHeight="1">
      <c r="A1098" s="37"/>
      <c r="B1098" s="37"/>
      <c r="C1098" s="37"/>
      <c r="D1098" s="37"/>
      <c r="I1098" s="37"/>
    </row>
    <row r="1099" spans="1:9" ht="20.25" customHeight="1">
      <c r="A1099" s="37"/>
      <c r="B1099" s="37"/>
      <c r="C1099" s="37"/>
      <c r="D1099" s="37"/>
      <c r="I1099" s="37"/>
    </row>
    <row r="1100" spans="1:9" ht="20.25" customHeight="1">
      <c r="A1100" s="37"/>
      <c r="B1100" s="37"/>
      <c r="C1100" s="37"/>
      <c r="D1100" s="37"/>
      <c r="I1100" s="37"/>
    </row>
    <row r="1101" spans="1:9" ht="20.25" customHeight="1">
      <c r="A1101" s="37"/>
      <c r="B1101" s="37"/>
      <c r="C1101" s="37"/>
      <c r="D1101" s="37"/>
      <c r="I1101" s="37"/>
    </row>
    <row r="1102" spans="1:9" ht="20.25" customHeight="1">
      <c r="A1102" s="37"/>
      <c r="B1102" s="37"/>
      <c r="C1102" s="37"/>
      <c r="D1102" s="37"/>
      <c r="I1102" s="37"/>
    </row>
    <row r="1103" spans="1:9" ht="20.25" customHeight="1">
      <c r="A1103" s="37"/>
      <c r="B1103" s="37"/>
      <c r="C1103" s="37"/>
      <c r="D1103" s="37"/>
      <c r="I1103" s="37"/>
    </row>
    <row r="1104" spans="1:9" ht="20.25" customHeight="1">
      <c r="A1104" s="37"/>
      <c r="B1104" s="37"/>
      <c r="C1104" s="37"/>
      <c r="D1104" s="37"/>
      <c r="I1104" s="37"/>
    </row>
    <row r="1105" spans="1:9" ht="20.25" customHeight="1">
      <c r="A1105" s="37"/>
      <c r="B1105" s="37"/>
      <c r="C1105" s="37"/>
      <c r="D1105" s="37"/>
      <c r="I1105" s="37"/>
    </row>
    <row r="1106" spans="1:9" ht="20.25" customHeight="1">
      <c r="A1106" s="37"/>
      <c r="B1106" s="37"/>
      <c r="C1106" s="37"/>
      <c r="D1106" s="37"/>
      <c r="I1106" s="37"/>
    </row>
    <row r="1107" spans="1:9" ht="20.25" customHeight="1">
      <c r="A1107" s="37"/>
      <c r="B1107" s="37"/>
      <c r="C1107" s="37"/>
      <c r="D1107" s="37"/>
      <c r="I1107" s="37"/>
    </row>
    <row r="1108" spans="1:9" ht="20.25" customHeight="1">
      <c r="A1108" s="37"/>
      <c r="B1108" s="37"/>
      <c r="C1108" s="37"/>
      <c r="D1108" s="37"/>
      <c r="I1108" s="37"/>
    </row>
    <row r="1109" spans="1:9" ht="20.25" customHeight="1">
      <c r="A1109" s="37"/>
      <c r="B1109" s="37"/>
      <c r="C1109" s="37"/>
      <c r="D1109" s="37"/>
      <c r="I1109" s="37"/>
    </row>
    <row r="1110" spans="1:9" ht="20.25" customHeight="1">
      <c r="A1110" s="37"/>
      <c r="B1110" s="37"/>
      <c r="C1110" s="37"/>
      <c r="D1110" s="37"/>
      <c r="I1110" s="37"/>
    </row>
    <row r="1111" spans="1:9" ht="20.25" customHeight="1">
      <c r="A1111" s="37"/>
      <c r="B1111" s="37"/>
      <c r="C1111" s="37"/>
      <c r="D1111" s="37"/>
      <c r="I1111" s="37"/>
    </row>
    <row r="1112" spans="1:9" ht="20.25" customHeight="1">
      <c r="A1112" s="37"/>
      <c r="B1112" s="37"/>
      <c r="C1112" s="37"/>
      <c r="D1112" s="37"/>
      <c r="I1112" s="37"/>
    </row>
    <row r="1113" spans="1:9" ht="20.25" customHeight="1">
      <c r="A1113" s="37"/>
      <c r="B1113" s="37"/>
      <c r="C1113" s="37"/>
      <c r="D1113" s="37"/>
      <c r="I1113" s="37"/>
    </row>
    <row r="1114" spans="1:9" ht="20.25" customHeight="1">
      <c r="A1114" s="37"/>
      <c r="B1114" s="37"/>
      <c r="C1114" s="37"/>
      <c r="D1114" s="37"/>
      <c r="I1114" s="37"/>
    </row>
    <row r="1115" spans="1:9" ht="20.25" customHeight="1">
      <c r="A1115" s="37"/>
      <c r="B1115" s="37"/>
      <c r="C1115" s="37"/>
      <c r="D1115" s="37"/>
      <c r="I1115" s="37"/>
    </row>
    <row r="1116" spans="1:9" ht="20.25" customHeight="1">
      <c r="A1116" s="37"/>
      <c r="B1116" s="37"/>
      <c r="C1116" s="37"/>
      <c r="D1116" s="37"/>
      <c r="I1116" s="37"/>
    </row>
    <row r="1117" spans="1:9" ht="20.25" customHeight="1">
      <c r="A1117" s="37"/>
      <c r="B1117" s="37"/>
      <c r="C1117" s="37"/>
      <c r="D1117" s="37"/>
      <c r="I1117" s="37"/>
    </row>
    <row r="1118" spans="1:9" ht="20.25" customHeight="1">
      <c r="A1118" s="37"/>
      <c r="B1118" s="37"/>
      <c r="C1118" s="37"/>
      <c r="D1118" s="37"/>
      <c r="I1118" s="37"/>
    </row>
    <row r="1119" spans="1:9" ht="20.25" customHeight="1">
      <c r="A1119" s="37"/>
      <c r="B1119" s="37"/>
      <c r="C1119" s="37"/>
      <c r="D1119" s="37"/>
      <c r="I1119" s="37"/>
    </row>
    <row r="1120" spans="1:9" ht="20.25" customHeight="1">
      <c r="A1120" s="37"/>
      <c r="B1120" s="37"/>
      <c r="C1120" s="37"/>
      <c r="D1120" s="37"/>
      <c r="I1120" s="37"/>
    </row>
    <row r="1121" spans="1:9" ht="20.25" customHeight="1">
      <c r="A1121" s="37"/>
      <c r="B1121" s="37"/>
      <c r="C1121" s="37"/>
      <c r="D1121" s="37"/>
      <c r="I1121" s="37"/>
    </row>
    <row r="1122" spans="1:9" ht="20.25" customHeight="1">
      <c r="A1122" s="37"/>
      <c r="B1122" s="37"/>
      <c r="C1122" s="37"/>
      <c r="D1122" s="37"/>
      <c r="I1122" s="37"/>
    </row>
    <row r="1123" spans="1:9" ht="20.25" customHeight="1">
      <c r="A1123" s="37"/>
      <c r="B1123" s="37"/>
      <c r="C1123" s="37"/>
      <c r="D1123" s="37"/>
      <c r="I1123" s="37"/>
    </row>
    <row r="1124" spans="1:9" ht="20.25" customHeight="1">
      <c r="A1124" s="37"/>
      <c r="B1124" s="37"/>
      <c r="C1124" s="37"/>
      <c r="D1124" s="37"/>
      <c r="I1124" s="37"/>
    </row>
    <row r="1125" spans="1:9" ht="20.25" customHeight="1">
      <c r="A1125" s="37"/>
      <c r="B1125" s="37"/>
      <c r="C1125" s="37"/>
      <c r="D1125" s="37"/>
      <c r="I1125" s="37"/>
    </row>
    <row r="1126" spans="1:9" ht="20.25" customHeight="1">
      <c r="A1126" s="37"/>
      <c r="B1126" s="37"/>
      <c r="C1126" s="37"/>
      <c r="D1126" s="37"/>
      <c r="I1126" s="37"/>
    </row>
    <row r="1127" spans="1:9" ht="20.25" customHeight="1">
      <c r="A1127" s="37"/>
      <c r="B1127" s="37"/>
      <c r="C1127" s="37"/>
      <c r="D1127" s="37"/>
      <c r="I1127" s="37"/>
    </row>
    <row r="1128" spans="1:9" ht="20.25" customHeight="1">
      <c r="A1128" s="37"/>
      <c r="B1128" s="37"/>
      <c r="C1128" s="37"/>
      <c r="D1128" s="37"/>
      <c r="I1128" s="37"/>
    </row>
    <row r="1129" spans="1:9" ht="20.25" customHeight="1">
      <c r="A1129" s="37"/>
      <c r="B1129" s="37"/>
      <c r="C1129" s="37"/>
      <c r="D1129" s="37"/>
      <c r="I1129" s="37"/>
    </row>
    <row r="1130" spans="1:9" ht="20.25" customHeight="1">
      <c r="A1130" s="37"/>
      <c r="B1130" s="37"/>
      <c r="C1130" s="37"/>
      <c r="D1130" s="37"/>
      <c r="I1130" s="37"/>
    </row>
    <row r="1131" spans="1:9" ht="20.25" customHeight="1">
      <c r="A1131" s="37"/>
      <c r="B1131" s="37"/>
      <c r="C1131" s="37"/>
      <c r="D1131" s="37"/>
      <c r="I1131" s="37"/>
    </row>
    <row r="1132" spans="1:9" ht="20.25" customHeight="1">
      <c r="A1132" s="37"/>
      <c r="B1132" s="37"/>
      <c r="C1132" s="37"/>
      <c r="D1132" s="37"/>
      <c r="I1132" s="37"/>
    </row>
    <row r="1133" spans="1:9" ht="20.25" customHeight="1">
      <c r="A1133" s="37"/>
      <c r="B1133" s="37"/>
      <c r="C1133" s="37"/>
      <c r="D1133" s="37"/>
      <c r="I1133" s="37"/>
    </row>
    <row r="1134" spans="1:9" ht="20.25" customHeight="1">
      <c r="A1134" s="37"/>
      <c r="B1134" s="37"/>
      <c r="C1134" s="37"/>
      <c r="D1134" s="37"/>
      <c r="I1134" s="37"/>
    </row>
    <row r="1135" spans="1:9" ht="20.25" customHeight="1">
      <c r="A1135" s="37"/>
      <c r="B1135" s="37"/>
      <c r="C1135" s="37"/>
      <c r="D1135" s="37"/>
      <c r="I1135" s="37"/>
    </row>
    <row r="1136" spans="1:9" ht="20.25" customHeight="1">
      <c r="A1136" s="37"/>
      <c r="B1136" s="37"/>
      <c r="C1136" s="37"/>
      <c r="D1136" s="37"/>
      <c r="I1136" s="37"/>
    </row>
    <row r="1137" spans="1:9" ht="20.25" customHeight="1">
      <c r="A1137" s="37"/>
      <c r="B1137" s="37"/>
      <c r="C1137" s="37"/>
      <c r="D1137" s="37"/>
      <c r="I1137" s="37"/>
    </row>
    <row r="1138" spans="1:9" ht="20.25" customHeight="1">
      <c r="A1138" s="37"/>
      <c r="B1138" s="37"/>
      <c r="C1138" s="37"/>
      <c r="D1138" s="37"/>
      <c r="I1138" s="37"/>
    </row>
    <row r="1139" spans="1:9" ht="20.25" customHeight="1">
      <c r="A1139" s="37"/>
      <c r="B1139" s="37"/>
      <c r="C1139" s="37"/>
      <c r="D1139" s="37"/>
      <c r="I1139" s="37"/>
    </row>
    <row r="1140" spans="1:9" ht="20.25" customHeight="1">
      <c r="A1140" s="37"/>
      <c r="B1140" s="37"/>
      <c r="C1140" s="37"/>
      <c r="D1140" s="37"/>
      <c r="I1140" s="37"/>
    </row>
    <row r="1141" spans="1:9" ht="20.25" customHeight="1">
      <c r="A1141" s="37"/>
      <c r="B1141" s="37"/>
      <c r="C1141" s="37"/>
      <c r="D1141" s="37"/>
      <c r="I1141" s="37"/>
    </row>
    <row r="1142" spans="1:9" ht="20.25" customHeight="1">
      <c r="A1142" s="37"/>
      <c r="B1142" s="37"/>
      <c r="C1142" s="37"/>
      <c r="D1142" s="37"/>
      <c r="I1142" s="37"/>
    </row>
    <row r="1143" spans="1:9" ht="20.25" customHeight="1">
      <c r="A1143" s="37"/>
      <c r="B1143" s="37"/>
      <c r="C1143" s="37"/>
      <c r="D1143" s="37"/>
      <c r="I1143" s="37"/>
    </row>
    <row r="1144" spans="1:9" ht="20.25" customHeight="1">
      <c r="A1144" s="37"/>
      <c r="B1144" s="37"/>
      <c r="C1144" s="37"/>
      <c r="D1144" s="37"/>
      <c r="I1144" s="37"/>
    </row>
    <row r="1145" spans="1:9" ht="20.25" customHeight="1">
      <c r="A1145" s="37"/>
      <c r="B1145" s="37"/>
      <c r="C1145" s="37"/>
      <c r="D1145" s="37"/>
      <c r="I1145" s="37"/>
    </row>
    <row r="1146" spans="1:9" ht="20.25" customHeight="1">
      <c r="A1146" s="37"/>
      <c r="B1146" s="37"/>
      <c r="C1146" s="37"/>
      <c r="D1146" s="37"/>
      <c r="I1146" s="37"/>
    </row>
    <row r="1147" spans="1:9" ht="20.25" customHeight="1">
      <c r="A1147" s="37"/>
      <c r="B1147" s="37"/>
      <c r="C1147" s="37"/>
      <c r="D1147" s="37"/>
      <c r="I1147" s="37"/>
    </row>
    <row r="1148" spans="1:9" ht="20.25" customHeight="1">
      <c r="A1148" s="37"/>
      <c r="B1148" s="37"/>
      <c r="C1148" s="37"/>
      <c r="D1148" s="37"/>
      <c r="I1148" s="37"/>
    </row>
    <row r="1149" spans="1:9" ht="20.25" customHeight="1">
      <c r="A1149" s="37"/>
      <c r="B1149" s="37"/>
      <c r="C1149" s="37"/>
      <c r="D1149" s="37"/>
      <c r="I1149" s="37"/>
    </row>
    <row r="1150" spans="1:9" ht="20.25" customHeight="1">
      <c r="A1150" s="37"/>
      <c r="B1150" s="37"/>
      <c r="C1150" s="37"/>
      <c r="D1150" s="37"/>
      <c r="I1150" s="37"/>
    </row>
    <row r="1151" spans="1:9" ht="20.25" customHeight="1">
      <c r="A1151" s="37"/>
      <c r="B1151" s="37"/>
      <c r="C1151" s="37"/>
      <c r="D1151" s="37"/>
      <c r="I1151" s="37"/>
    </row>
    <row r="1152" spans="1:9" ht="20.25" customHeight="1">
      <c r="A1152" s="37"/>
      <c r="B1152" s="37"/>
      <c r="C1152" s="37"/>
      <c r="D1152" s="37"/>
      <c r="I1152" s="37"/>
    </row>
    <row r="1153" spans="1:9" ht="20.25" customHeight="1">
      <c r="A1153" s="37"/>
      <c r="B1153" s="37"/>
      <c r="C1153" s="37"/>
      <c r="D1153" s="37"/>
      <c r="I1153" s="37"/>
    </row>
    <row r="1154" spans="1:9" ht="20.25" customHeight="1">
      <c r="A1154" s="37"/>
      <c r="B1154" s="37"/>
      <c r="C1154" s="37"/>
      <c r="D1154" s="37"/>
      <c r="I1154" s="37"/>
    </row>
    <row r="1155" spans="1:9" ht="20.25" customHeight="1">
      <c r="A1155" s="37"/>
      <c r="B1155" s="37"/>
      <c r="C1155" s="37"/>
      <c r="D1155" s="37"/>
      <c r="I1155" s="37"/>
    </row>
    <row r="1156" spans="1:9" ht="20.25" customHeight="1">
      <c r="A1156" s="37"/>
      <c r="B1156" s="37"/>
      <c r="C1156" s="37"/>
      <c r="D1156" s="37"/>
      <c r="I1156" s="37"/>
    </row>
    <row r="1157" spans="1:9" ht="20.25" customHeight="1">
      <c r="A1157" s="37"/>
      <c r="B1157" s="37"/>
      <c r="C1157" s="37"/>
      <c r="D1157" s="37"/>
      <c r="I1157" s="37"/>
    </row>
    <row r="1158" spans="1:9" ht="20.25" customHeight="1">
      <c r="A1158" s="37"/>
      <c r="B1158" s="37"/>
      <c r="C1158" s="37"/>
      <c r="D1158" s="37"/>
      <c r="I1158" s="37"/>
    </row>
    <row r="1159" spans="1:9" ht="20.25" customHeight="1">
      <c r="A1159" s="37"/>
      <c r="B1159" s="37"/>
      <c r="C1159" s="37"/>
      <c r="D1159" s="37"/>
      <c r="I1159" s="37"/>
    </row>
    <row r="1160" spans="1:9" ht="20.25" customHeight="1">
      <c r="A1160" s="37"/>
      <c r="B1160" s="37"/>
      <c r="C1160" s="37"/>
      <c r="D1160" s="37"/>
      <c r="I1160" s="37"/>
    </row>
    <row r="1161" spans="1:9" ht="20.25" customHeight="1">
      <c r="A1161" s="37"/>
      <c r="B1161" s="37"/>
      <c r="C1161" s="37"/>
      <c r="D1161" s="37"/>
      <c r="I1161" s="37"/>
    </row>
    <row r="1162" spans="1:9" ht="20.25" customHeight="1">
      <c r="A1162" s="37"/>
      <c r="B1162" s="37"/>
      <c r="C1162" s="37"/>
      <c r="D1162" s="37"/>
      <c r="I1162" s="37"/>
    </row>
    <row r="1163" spans="1:9" ht="20.25" customHeight="1">
      <c r="A1163" s="37"/>
      <c r="B1163" s="37"/>
      <c r="C1163" s="37"/>
      <c r="D1163" s="37"/>
      <c r="I1163" s="37"/>
    </row>
    <row r="1164" spans="1:9" ht="20.25" customHeight="1">
      <c r="A1164" s="37"/>
      <c r="B1164" s="37"/>
      <c r="C1164" s="37"/>
      <c r="D1164" s="37"/>
      <c r="I1164" s="37"/>
    </row>
    <row r="1165" spans="1:9" ht="20.25" customHeight="1">
      <c r="A1165" s="37"/>
      <c r="B1165" s="37"/>
      <c r="C1165" s="37"/>
      <c r="D1165" s="37"/>
      <c r="I1165" s="37"/>
    </row>
    <row r="1166" spans="1:9" ht="20.25" customHeight="1">
      <c r="A1166" s="37"/>
      <c r="B1166" s="37"/>
      <c r="C1166" s="37"/>
      <c r="D1166" s="37"/>
      <c r="I1166" s="37"/>
    </row>
    <row r="1167" spans="1:9" ht="20.25" customHeight="1">
      <c r="A1167" s="37"/>
      <c r="B1167" s="37"/>
      <c r="C1167" s="37"/>
      <c r="D1167" s="37"/>
      <c r="I1167" s="37"/>
    </row>
    <row r="1168" spans="1:9" ht="20.25" customHeight="1">
      <c r="A1168" s="37"/>
      <c r="B1168" s="37"/>
      <c r="C1168" s="37"/>
      <c r="D1168" s="37"/>
      <c r="I1168" s="37"/>
    </row>
    <row r="1169" spans="1:9" ht="20.25" customHeight="1">
      <c r="A1169" s="37"/>
      <c r="B1169" s="37"/>
      <c r="C1169" s="37"/>
      <c r="D1169" s="37"/>
      <c r="I1169" s="37"/>
    </row>
    <row r="1170" spans="1:9" ht="20.25" customHeight="1">
      <c r="A1170" s="37"/>
      <c r="B1170" s="37"/>
      <c r="C1170" s="37"/>
      <c r="D1170" s="37"/>
      <c r="I1170" s="37"/>
    </row>
    <row r="1171" spans="1:9" ht="20.25" customHeight="1">
      <c r="A1171" s="37"/>
      <c r="B1171" s="37"/>
      <c r="C1171" s="37"/>
      <c r="D1171" s="37"/>
      <c r="I1171" s="37"/>
    </row>
    <row r="1172" spans="1:9" ht="20.25" customHeight="1">
      <c r="A1172" s="37"/>
      <c r="B1172" s="37"/>
      <c r="C1172" s="37"/>
      <c r="D1172" s="37"/>
      <c r="I1172" s="37"/>
    </row>
    <row r="1173" spans="1:9" ht="20.25" customHeight="1">
      <c r="A1173" s="37"/>
      <c r="B1173" s="37"/>
      <c r="C1173" s="37"/>
      <c r="D1173" s="37"/>
      <c r="I1173" s="37"/>
    </row>
    <row r="1174" spans="1:9" ht="20.25" customHeight="1">
      <c r="A1174" s="37"/>
      <c r="B1174" s="37"/>
      <c r="C1174" s="37"/>
      <c r="D1174" s="37"/>
      <c r="I1174" s="37"/>
    </row>
    <row r="1175" spans="1:9" ht="20.25" customHeight="1">
      <c r="A1175" s="37"/>
      <c r="B1175" s="37"/>
      <c r="C1175" s="37"/>
      <c r="D1175" s="37"/>
      <c r="I1175" s="37"/>
    </row>
    <row r="1176" spans="1:9" ht="20.25" customHeight="1">
      <c r="A1176" s="37"/>
      <c r="B1176" s="37"/>
      <c r="C1176" s="37"/>
      <c r="D1176" s="37"/>
      <c r="I1176" s="37"/>
    </row>
    <row r="1177" spans="1:9" ht="20.25" customHeight="1">
      <c r="A1177" s="37"/>
      <c r="B1177" s="37"/>
      <c r="C1177" s="37"/>
      <c r="D1177" s="37"/>
      <c r="I1177" s="37"/>
    </row>
    <row r="1178" spans="1:9" ht="20.25" customHeight="1">
      <c r="A1178" s="37"/>
      <c r="B1178" s="37"/>
      <c r="C1178" s="37"/>
      <c r="D1178" s="37"/>
      <c r="I1178" s="37"/>
    </row>
    <row r="1179" spans="1:9" ht="20.25" customHeight="1">
      <c r="A1179" s="37"/>
      <c r="B1179" s="37"/>
      <c r="C1179" s="37"/>
      <c r="D1179" s="37"/>
      <c r="I1179" s="37"/>
    </row>
    <row r="1180" spans="1:9" ht="20.25" customHeight="1">
      <c r="A1180" s="37"/>
      <c r="B1180" s="37"/>
      <c r="C1180" s="37"/>
      <c r="D1180" s="37"/>
      <c r="I1180" s="37"/>
    </row>
    <row r="1181" spans="1:9" ht="20.25" customHeight="1">
      <c r="A1181" s="37"/>
      <c r="B1181" s="37"/>
      <c r="C1181" s="37"/>
      <c r="D1181" s="37"/>
      <c r="I1181" s="37"/>
    </row>
    <row r="1182" spans="1:9" ht="20.25" customHeight="1">
      <c r="A1182" s="37"/>
      <c r="B1182" s="37"/>
      <c r="C1182" s="37"/>
      <c r="D1182" s="37"/>
      <c r="I1182" s="37"/>
    </row>
    <row r="1183" spans="1:9" ht="20.25" customHeight="1">
      <c r="A1183" s="37"/>
      <c r="B1183" s="37"/>
      <c r="C1183" s="37"/>
      <c r="D1183" s="37"/>
      <c r="I1183" s="37"/>
    </row>
    <row r="1184" spans="1:9" ht="20.25" customHeight="1">
      <c r="A1184" s="37"/>
      <c r="B1184" s="37"/>
      <c r="C1184" s="37"/>
      <c r="D1184" s="37"/>
      <c r="I1184" s="37"/>
    </row>
    <row r="1185" spans="1:9" ht="20.25" customHeight="1">
      <c r="A1185" s="37"/>
      <c r="B1185" s="37"/>
      <c r="C1185" s="37"/>
      <c r="D1185" s="37"/>
      <c r="I1185" s="37"/>
    </row>
    <row r="1186" spans="1:9" ht="20.25" customHeight="1">
      <c r="A1186" s="37"/>
      <c r="B1186" s="37"/>
      <c r="C1186" s="37"/>
      <c r="D1186" s="37"/>
      <c r="I1186" s="37"/>
    </row>
    <row r="1187" spans="1:9" ht="20.25" customHeight="1">
      <c r="A1187" s="37"/>
      <c r="B1187" s="37"/>
      <c r="C1187" s="37"/>
      <c r="D1187" s="37"/>
      <c r="I1187" s="37"/>
    </row>
    <row r="1188" spans="1:9" ht="20.25" customHeight="1">
      <c r="A1188" s="37"/>
      <c r="B1188" s="37"/>
      <c r="C1188" s="37"/>
      <c r="D1188" s="37"/>
      <c r="I1188" s="37"/>
    </row>
    <row r="1189" spans="1:9" ht="20.25" customHeight="1">
      <c r="A1189" s="37"/>
      <c r="B1189" s="37"/>
      <c r="C1189" s="37"/>
      <c r="D1189" s="37"/>
      <c r="I1189" s="37"/>
    </row>
    <row r="1190" spans="1:9" ht="20.25" customHeight="1">
      <c r="A1190" s="37"/>
      <c r="B1190" s="37"/>
      <c r="C1190" s="37"/>
      <c r="D1190" s="37"/>
      <c r="I1190" s="37"/>
    </row>
    <row r="1191" spans="1:9" ht="20.25" customHeight="1">
      <c r="A1191" s="37"/>
      <c r="B1191" s="37"/>
      <c r="C1191" s="37"/>
      <c r="D1191" s="37"/>
      <c r="I1191" s="37"/>
    </row>
    <row r="1192" spans="1:9" ht="20.25" customHeight="1">
      <c r="A1192" s="37"/>
      <c r="B1192" s="37"/>
      <c r="C1192" s="37"/>
      <c r="D1192" s="37"/>
      <c r="I1192" s="37"/>
    </row>
    <row r="1193" spans="1:9" ht="20.25" customHeight="1">
      <c r="A1193" s="37"/>
      <c r="B1193" s="37"/>
      <c r="C1193" s="37"/>
      <c r="D1193" s="37"/>
      <c r="I1193" s="37"/>
    </row>
    <row r="1194" spans="1:9" ht="20.25" customHeight="1">
      <c r="A1194" s="37"/>
      <c r="B1194" s="37"/>
      <c r="C1194" s="37"/>
      <c r="D1194" s="37"/>
      <c r="I1194" s="37"/>
    </row>
    <row r="1195" spans="1:9" ht="20.25" customHeight="1">
      <c r="A1195" s="37"/>
      <c r="B1195" s="37"/>
      <c r="C1195" s="37"/>
      <c r="D1195" s="37"/>
      <c r="I1195" s="37"/>
    </row>
    <row r="1196" spans="1:9" ht="20.25" customHeight="1">
      <c r="A1196" s="37"/>
      <c r="B1196" s="37"/>
      <c r="C1196" s="37"/>
      <c r="D1196" s="37"/>
      <c r="I1196" s="37"/>
    </row>
    <row r="1197" spans="1:9" ht="20.25" customHeight="1">
      <c r="A1197" s="37"/>
      <c r="B1197" s="37"/>
      <c r="C1197" s="37"/>
      <c r="D1197" s="37"/>
      <c r="I1197" s="37"/>
    </row>
    <row r="1198" spans="1:9" ht="20.25" customHeight="1">
      <c r="A1198" s="37"/>
      <c r="B1198" s="37"/>
      <c r="C1198" s="37"/>
      <c r="D1198" s="37"/>
      <c r="I1198" s="37"/>
    </row>
    <row r="1199" spans="1:9" ht="20.25" customHeight="1">
      <c r="A1199" s="37"/>
      <c r="B1199" s="37"/>
      <c r="C1199" s="37"/>
      <c r="D1199" s="37"/>
      <c r="I1199" s="37"/>
    </row>
    <row r="1200" spans="1:9" ht="20.25" customHeight="1">
      <c r="A1200" s="37"/>
      <c r="B1200" s="37"/>
      <c r="C1200" s="37"/>
      <c r="D1200" s="37"/>
      <c r="I1200" s="37"/>
    </row>
    <row r="1201" spans="1:9" ht="20.25" customHeight="1">
      <c r="A1201" s="37"/>
      <c r="B1201" s="37"/>
      <c r="C1201" s="37"/>
      <c r="D1201" s="37"/>
      <c r="I1201" s="37"/>
    </row>
    <row r="1202" spans="1:9" ht="20.25" customHeight="1">
      <c r="A1202" s="37"/>
      <c r="B1202" s="37"/>
      <c r="C1202" s="37"/>
      <c r="D1202" s="37"/>
      <c r="I1202" s="37"/>
    </row>
    <row r="1203" spans="1:9" ht="20.25" customHeight="1">
      <c r="A1203" s="37"/>
      <c r="B1203" s="37"/>
      <c r="C1203" s="37"/>
      <c r="D1203" s="37"/>
      <c r="I1203" s="37"/>
    </row>
    <row r="1204" spans="1:9" ht="20.25" customHeight="1">
      <c r="A1204" s="37"/>
      <c r="B1204" s="37"/>
      <c r="C1204" s="37"/>
      <c r="D1204" s="37"/>
      <c r="I1204" s="37"/>
    </row>
    <row r="1205" spans="1:9" ht="20.25" customHeight="1">
      <c r="A1205" s="37"/>
      <c r="B1205" s="37"/>
      <c r="C1205" s="37"/>
      <c r="D1205" s="37"/>
      <c r="I1205" s="37"/>
    </row>
    <row r="1206" spans="1:9" ht="20.25" customHeight="1">
      <c r="A1206" s="37"/>
      <c r="B1206" s="37"/>
      <c r="C1206" s="37"/>
      <c r="D1206" s="37"/>
      <c r="I1206" s="37"/>
    </row>
    <row r="1207" spans="1:9" ht="20.25" customHeight="1">
      <c r="A1207" s="37"/>
      <c r="B1207" s="37"/>
      <c r="C1207" s="37"/>
      <c r="D1207" s="37"/>
      <c r="I1207" s="37"/>
    </row>
    <row r="1208" spans="1:9" ht="20.25" customHeight="1">
      <c r="A1208" s="37"/>
      <c r="B1208" s="37"/>
      <c r="C1208" s="37"/>
      <c r="D1208" s="37"/>
      <c r="I1208" s="37"/>
    </row>
    <row r="1209" spans="1:9" ht="20.25" customHeight="1">
      <c r="A1209" s="37"/>
      <c r="B1209" s="37"/>
      <c r="C1209" s="37"/>
      <c r="D1209" s="37"/>
      <c r="I1209" s="37"/>
    </row>
    <row r="1210" spans="1:9" ht="20.25" customHeight="1">
      <c r="A1210" s="37"/>
      <c r="B1210" s="37"/>
      <c r="C1210" s="37"/>
      <c r="D1210" s="37"/>
      <c r="I1210" s="37"/>
    </row>
    <row r="1211" spans="1:9" ht="20.25" customHeight="1">
      <c r="A1211" s="37"/>
      <c r="B1211" s="37"/>
      <c r="C1211" s="37"/>
      <c r="D1211" s="37"/>
      <c r="I1211" s="37"/>
    </row>
    <row r="1212" spans="1:9" ht="20.25" customHeight="1">
      <c r="A1212" s="37"/>
      <c r="B1212" s="37"/>
      <c r="C1212" s="37"/>
      <c r="D1212" s="37"/>
      <c r="I1212" s="37"/>
    </row>
    <row r="1213" spans="1:9" ht="20.25" customHeight="1">
      <c r="A1213" s="37"/>
      <c r="B1213" s="37"/>
      <c r="C1213" s="37"/>
      <c r="D1213" s="37"/>
      <c r="I1213" s="37"/>
    </row>
    <row r="1214" spans="1:9" ht="20.25" customHeight="1">
      <c r="A1214" s="37"/>
      <c r="B1214" s="37"/>
      <c r="C1214" s="37"/>
      <c r="D1214" s="37"/>
      <c r="I1214" s="37"/>
    </row>
    <row r="1215" spans="1:9" ht="20.25" customHeight="1">
      <c r="A1215" s="37"/>
      <c r="B1215" s="37"/>
      <c r="C1215" s="37"/>
      <c r="D1215" s="37"/>
      <c r="I1215" s="37"/>
    </row>
    <row r="1216" spans="1:9" ht="20.25" customHeight="1">
      <c r="A1216" s="37"/>
      <c r="B1216" s="37"/>
      <c r="C1216" s="37"/>
      <c r="D1216" s="37"/>
      <c r="I1216" s="37"/>
    </row>
    <row r="1217" spans="1:9" ht="20.25" customHeight="1">
      <c r="A1217" s="37"/>
      <c r="B1217" s="37"/>
      <c r="C1217" s="37"/>
      <c r="D1217" s="37"/>
      <c r="I1217" s="37"/>
    </row>
    <row r="1218" spans="1:9" ht="20.25" customHeight="1">
      <c r="A1218" s="37"/>
      <c r="B1218" s="37"/>
      <c r="C1218" s="37"/>
      <c r="D1218" s="37"/>
      <c r="I1218" s="37"/>
    </row>
    <row r="1219" spans="1:9" ht="20.25" customHeight="1">
      <c r="A1219" s="37"/>
      <c r="B1219" s="37"/>
      <c r="C1219" s="37"/>
      <c r="D1219" s="37"/>
      <c r="I1219" s="37"/>
    </row>
    <row r="1220" spans="1:9" ht="20.25" customHeight="1">
      <c r="A1220" s="37"/>
      <c r="B1220" s="37"/>
      <c r="C1220" s="37"/>
      <c r="D1220" s="37"/>
      <c r="I1220" s="37"/>
    </row>
    <row r="1221" spans="1:9" ht="20.25" customHeight="1">
      <c r="A1221" s="37"/>
      <c r="B1221" s="37"/>
      <c r="C1221" s="37"/>
      <c r="D1221" s="37"/>
      <c r="I1221" s="37"/>
    </row>
    <row r="1222" spans="1:9" ht="20.25" customHeight="1">
      <c r="A1222" s="37"/>
      <c r="B1222" s="37"/>
      <c r="C1222" s="37"/>
      <c r="D1222" s="37"/>
      <c r="I1222" s="37"/>
    </row>
    <row r="1223" spans="1:9" ht="20.25" customHeight="1">
      <c r="A1223" s="37"/>
      <c r="B1223" s="37"/>
      <c r="C1223" s="37"/>
      <c r="D1223" s="37"/>
      <c r="I1223" s="37"/>
    </row>
    <row r="1224" spans="1:9" ht="20.25" customHeight="1">
      <c r="A1224" s="37"/>
      <c r="B1224" s="37"/>
      <c r="C1224" s="37"/>
      <c r="D1224" s="37"/>
      <c r="I1224" s="37"/>
    </row>
    <row r="1225" spans="1:9" ht="20.25" customHeight="1">
      <c r="A1225" s="37"/>
      <c r="B1225" s="37"/>
      <c r="C1225" s="37"/>
      <c r="D1225" s="37"/>
      <c r="I1225" s="37"/>
    </row>
    <row r="1226" spans="1:9" ht="20.25" customHeight="1">
      <c r="A1226" s="37"/>
      <c r="B1226" s="37"/>
      <c r="C1226" s="37"/>
      <c r="D1226" s="37"/>
      <c r="I1226" s="37"/>
    </row>
    <row r="1227" spans="1:9" ht="20.25" customHeight="1">
      <c r="A1227" s="37"/>
      <c r="B1227" s="37"/>
      <c r="C1227" s="37"/>
      <c r="D1227" s="37"/>
      <c r="I1227" s="37"/>
    </row>
    <row r="1228" spans="1:9" ht="20.25" customHeight="1">
      <c r="A1228" s="37"/>
      <c r="B1228" s="37"/>
      <c r="C1228" s="37"/>
      <c r="D1228" s="37"/>
      <c r="I1228" s="37"/>
    </row>
    <row r="1229" spans="1:9" ht="20.25" customHeight="1">
      <c r="A1229" s="37"/>
      <c r="B1229" s="37"/>
      <c r="C1229" s="37"/>
      <c r="D1229" s="37"/>
      <c r="I1229" s="37"/>
    </row>
    <row r="1230" spans="1:9" ht="20.25" customHeight="1">
      <c r="A1230" s="37"/>
      <c r="B1230" s="37"/>
      <c r="C1230" s="37"/>
      <c r="D1230" s="37"/>
      <c r="I1230" s="37"/>
    </row>
    <row r="1231" spans="1:9" ht="20.25" customHeight="1">
      <c r="A1231" s="37"/>
      <c r="B1231" s="37"/>
      <c r="C1231" s="37"/>
      <c r="D1231" s="37"/>
      <c r="I1231" s="37"/>
    </row>
    <row r="1232" spans="1:9" ht="20.25" customHeight="1">
      <c r="A1232" s="37"/>
      <c r="B1232" s="37"/>
      <c r="C1232" s="37"/>
      <c r="D1232" s="37"/>
      <c r="I1232" s="37"/>
    </row>
    <row r="1233" spans="1:9" ht="20.25" customHeight="1">
      <c r="A1233" s="37"/>
      <c r="B1233" s="37"/>
      <c r="C1233" s="37"/>
      <c r="D1233" s="37"/>
      <c r="I1233" s="37"/>
    </row>
    <row r="1234" spans="1:9" ht="20.25" customHeight="1">
      <c r="A1234" s="37"/>
      <c r="B1234" s="37"/>
      <c r="C1234" s="37"/>
      <c r="D1234" s="37"/>
      <c r="I1234" s="37"/>
    </row>
    <row r="1235" spans="1:9" ht="20.25" customHeight="1">
      <c r="A1235" s="37"/>
      <c r="B1235" s="37"/>
      <c r="C1235" s="37"/>
      <c r="D1235" s="37"/>
      <c r="I1235" s="37"/>
    </row>
    <row r="1236" spans="1:9" ht="20.25" customHeight="1">
      <c r="A1236" s="37"/>
      <c r="B1236" s="37"/>
      <c r="C1236" s="37"/>
      <c r="D1236" s="37"/>
      <c r="I1236" s="37"/>
    </row>
    <row r="1237" spans="1:9" ht="20.25" customHeight="1">
      <c r="A1237" s="37"/>
      <c r="B1237" s="37"/>
      <c r="C1237" s="37"/>
      <c r="D1237" s="37"/>
      <c r="I1237" s="37"/>
    </row>
    <row r="1238" spans="1:9" ht="20.25" customHeight="1">
      <c r="A1238" s="37"/>
      <c r="B1238" s="37"/>
      <c r="C1238" s="37"/>
      <c r="D1238" s="37"/>
      <c r="I1238" s="37"/>
    </row>
    <row r="1239" spans="1:9" ht="20.25" customHeight="1">
      <c r="A1239" s="37"/>
      <c r="B1239" s="37"/>
      <c r="C1239" s="37"/>
      <c r="D1239" s="37"/>
      <c r="I1239" s="37"/>
    </row>
    <row r="1240" spans="1:9" ht="20.25" customHeight="1">
      <c r="A1240" s="37"/>
      <c r="B1240" s="37"/>
      <c r="C1240" s="37"/>
      <c r="D1240" s="37"/>
      <c r="I1240" s="37"/>
    </row>
    <row r="1241" spans="1:9" ht="20.25" customHeight="1">
      <c r="A1241" s="37"/>
      <c r="B1241" s="37"/>
      <c r="C1241" s="37"/>
      <c r="D1241" s="37"/>
      <c r="I1241" s="37"/>
    </row>
    <row r="1242" spans="1:9" ht="20.25" customHeight="1">
      <c r="A1242" s="37"/>
      <c r="B1242" s="37"/>
      <c r="C1242" s="37"/>
      <c r="D1242" s="37"/>
      <c r="I1242" s="37"/>
    </row>
    <row r="1243" spans="1:9" ht="20.25" customHeight="1">
      <c r="A1243" s="37"/>
      <c r="B1243" s="37"/>
      <c r="C1243" s="37"/>
      <c r="D1243" s="37"/>
      <c r="I1243" s="37"/>
    </row>
    <row r="1244" spans="1:9" ht="20.25" customHeight="1">
      <c r="A1244" s="37"/>
      <c r="B1244" s="37"/>
      <c r="C1244" s="37"/>
      <c r="D1244" s="37"/>
      <c r="I1244" s="37"/>
    </row>
    <row r="1245" spans="1:9" ht="20.25" customHeight="1">
      <c r="A1245" s="37"/>
      <c r="B1245" s="37"/>
      <c r="C1245" s="37"/>
      <c r="D1245" s="37"/>
      <c r="I1245" s="37"/>
    </row>
    <row r="1246" spans="1:9" ht="20.25" customHeight="1">
      <c r="A1246" s="37"/>
      <c r="B1246" s="37"/>
      <c r="C1246" s="37"/>
      <c r="D1246" s="37"/>
      <c r="I1246" s="37"/>
    </row>
    <row r="1247" spans="1:9" ht="20.25" customHeight="1">
      <c r="A1247" s="37"/>
      <c r="B1247" s="37"/>
      <c r="C1247" s="37"/>
      <c r="D1247" s="37"/>
      <c r="I1247" s="37"/>
    </row>
    <row r="1248" spans="1:9" ht="20.25" customHeight="1">
      <c r="A1248" s="37"/>
      <c r="B1248" s="37"/>
      <c r="C1248" s="37"/>
      <c r="D1248" s="37"/>
      <c r="I1248" s="37"/>
    </row>
    <row r="1249" spans="1:9" ht="20.25" customHeight="1">
      <c r="A1249" s="37"/>
      <c r="B1249" s="37"/>
      <c r="C1249" s="37"/>
      <c r="D1249" s="37"/>
      <c r="I1249" s="37"/>
    </row>
    <row r="1250" spans="1:9" ht="20.25" customHeight="1">
      <c r="A1250" s="37"/>
      <c r="B1250" s="37"/>
      <c r="C1250" s="37"/>
      <c r="D1250" s="37"/>
      <c r="I1250" s="37"/>
    </row>
    <row r="1251" spans="1:9" ht="20.25" customHeight="1">
      <c r="A1251" s="37"/>
      <c r="B1251" s="37"/>
      <c r="C1251" s="37"/>
      <c r="D1251" s="37"/>
      <c r="I1251" s="37"/>
    </row>
    <row r="1252" spans="1:9" ht="20.25" customHeight="1">
      <c r="A1252" s="37"/>
      <c r="B1252" s="37"/>
      <c r="C1252" s="37"/>
      <c r="D1252" s="37"/>
      <c r="I1252" s="37"/>
    </row>
  </sheetData>
  <sheetProtection password="D519" sheet="1" objects="1" scenarios="1" selectLockedCells="1"/>
  <protectedRanges>
    <protectedRange password="C102" sqref="D7:D21 D42:D57 D95:D97 D59:D87 D24:D40" name="Range1_4"/>
    <protectedRange password="C102" sqref="D90:D93" name="Range1_4_1"/>
    <protectedRange password="C102" sqref="D127 D98:D102 D104:D125 D129:D133" name="Range1_4_2"/>
  </protectedRanges>
  <mergeCells count="13">
    <mergeCell ref="A134:E134"/>
    <mergeCell ref="I5:I6"/>
    <mergeCell ref="A1:I1"/>
    <mergeCell ref="A2:I2"/>
    <mergeCell ref="A3:I3"/>
    <mergeCell ref="A5:A6"/>
    <mergeCell ref="B5:B6"/>
    <mergeCell ref="D5:D6"/>
    <mergeCell ref="C5:C6"/>
    <mergeCell ref="E5:E6"/>
    <mergeCell ref="F5:F6"/>
    <mergeCell ref="G5:G6"/>
    <mergeCell ref="H5:H6"/>
  </mergeCells>
  <printOptions horizontalCentered="1"/>
  <pageMargins left="0" right="0" top="0.75" bottom="0.5" header="0.25" footer="0.25"/>
  <pageSetup scale="68" fitToHeight="0" orientation="landscape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3" manualBreakCount="3">
    <brk id="74" max="8" man="1"/>
    <brk id="97" max="8" man="1"/>
    <brk id="1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24"/>
  <sheetViews>
    <sheetView showGridLines="0" showZeros="0" view="pageBreakPreview" topLeftCell="A82" zoomScale="85" zoomScaleNormal="100" zoomScaleSheetLayoutView="85" workbookViewId="0">
      <selection activeCell="G84" sqref="G84"/>
    </sheetView>
  </sheetViews>
  <sheetFormatPr defaultColWidth="12.5703125" defaultRowHeight="20.25" customHeight="1"/>
  <cols>
    <col min="1" max="1" width="10.7109375" style="107" customWidth="1"/>
    <col min="2" max="2" width="55.28515625" style="108" customWidth="1"/>
    <col min="3" max="3" width="10" style="107" bestFit="1" customWidth="1"/>
    <col min="4" max="4" width="10.42578125" style="107" customWidth="1"/>
    <col min="5" max="5" width="20" style="131" customWidth="1"/>
    <col min="6" max="6" width="20.28515625" style="131" customWidth="1"/>
    <col min="7" max="7" width="16.7109375" style="131" customWidth="1"/>
    <col min="8" max="8" width="19.85546875" style="131" customWidth="1"/>
    <col min="9" max="9" width="39.5703125" style="108" customWidth="1"/>
    <col min="10" max="258" width="12.5703125" style="105"/>
    <col min="259" max="259" width="9" style="105" customWidth="1"/>
    <col min="260" max="260" width="55.85546875" style="105" customWidth="1"/>
    <col min="261" max="261" width="8.28515625" style="105" customWidth="1"/>
    <col min="262" max="262" width="10.42578125" style="105" customWidth="1"/>
    <col min="263" max="263" width="18.140625" style="105" customWidth="1"/>
    <col min="264" max="264" width="16.42578125" style="105" customWidth="1"/>
    <col min="265" max="265" width="37.28515625" style="105" customWidth="1"/>
    <col min="266" max="514" width="12.5703125" style="105"/>
    <col min="515" max="515" width="9" style="105" customWidth="1"/>
    <col min="516" max="516" width="55.85546875" style="105" customWidth="1"/>
    <col min="517" max="517" width="8.28515625" style="105" customWidth="1"/>
    <col min="518" max="518" width="10.42578125" style="105" customWidth="1"/>
    <col min="519" max="519" width="18.140625" style="105" customWidth="1"/>
    <col min="520" max="520" width="16.42578125" style="105" customWidth="1"/>
    <col min="521" max="521" width="37.28515625" style="105" customWidth="1"/>
    <col min="522" max="770" width="12.5703125" style="105"/>
    <col min="771" max="771" width="9" style="105" customWidth="1"/>
    <col min="772" max="772" width="55.85546875" style="105" customWidth="1"/>
    <col min="773" max="773" width="8.28515625" style="105" customWidth="1"/>
    <col min="774" max="774" width="10.42578125" style="105" customWidth="1"/>
    <col min="775" max="775" width="18.140625" style="105" customWidth="1"/>
    <col min="776" max="776" width="16.42578125" style="105" customWidth="1"/>
    <col min="777" max="777" width="37.28515625" style="105" customWidth="1"/>
    <col min="778" max="1026" width="12.5703125" style="105"/>
    <col min="1027" max="1027" width="9" style="105" customWidth="1"/>
    <col min="1028" max="1028" width="55.85546875" style="105" customWidth="1"/>
    <col min="1029" max="1029" width="8.28515625" style="105" customWidth="1"/>
    <col min="1030" max="1030" width="10.42578125" style="105" customWidth="1"/>
    <col min="1031" max="1031" width="18.140625" style="105" customWidth="1"/>
    <col min="1032" max="1032" width="16.42578125" style="105" customWidth="1"/>
    <col min="1033" max="1033" width="37.28515625" style="105" customWidth="1"/>
    <col min="1034" max="1282" width="12.5703125" style="105"/>
    <col min="1283" max="1283" width="9" style="105" customWidth="1"/>
    <col min="1284" max="1284" width="55.85546875" style="105" customWidth="1"/>
    <col min="1285" max="1285" width="8.28515625" style="105" customWidth="1"/>
    <col min="1286" max="1286" width="10.42578125" style="105" customWidth="1"/>
    <col min="1287" max="1287" width="18.140625" style="105" customWidth="1"/>
    <col min="1288" max="1288" width="16.42578125" style="105" customWidth="1"/>
    <col min="1289" max="1289" width="37.28515625" style="105" customWidth="1"/>
    <col min="1290" max="1538" width="12.5703125" style="105"/>
    <col min="1539" max="1539" width="9" style="105" customWidth="1"/>
    <col min="1540" max="1540" width="55.85546875" style="105" customWidth="1"/>
    <col min="1541" max="1541" width="8.28515625" style="105" customWidth="1"/>
    <col min="1542" max="1542" width="10.42578125" style="105" customWidth="1"/>
    <col min="1543" max="1543" width="18.140625" style="105" customWidth="1"/>
    <col min="1544" max="1544" width="16.42578125" style="105" customWidth="1"/>
    <col min="1545" max="1545" width="37.28515625" style="105" customWidth="1"/>
    <col min="1546" max="1794" width="12.5703125" style="105"/>
    <col min="1795" max="1795" width="9" style="105" customWidth="1"/>
    <col min="1796" max="1796" width="55.85546875" style="105" customWidth="1"/>
    <col min="1797" max="1797" width="8.28515625" style="105" customWidth="1"/>
    <col min="1798" max="1798" width="10.42578125" style="105" customWidth="1"/>
    <col min="1799" max="1799" width="18.140625" style="105" customWidth="1"/>
    <col min="1800" max="1800" width="16.42578125" style="105" customWidth="1"/>
    <col min="1801" max="1801" width="37.28515625" style="105" customWidth="1"/>
    <col min="1802" max="2050" width="12.5703125" style="105"/>
    <col min="2051" max="2051" width="9" style="105" customWidth="1"/>
    <col min="2052" max="2052" width="55.85546875" style="105" customWidth="1"/>
    <col min="2053" max="2053" width="8.28515625" style="105" customWidth="1"/>
    <col min="2054" max="2054" width="10.42578125" style="105" customWidth="1"/>
    <col min="2055" max="2055" width="18.140625" style="105" customWidth="1"/>
    <col min="2056" max="2056" width="16.42578125" style="105" customWidth="1"/>
    <col min="2057" max="2057" width="37.28515625" style="105" customWidth="1"/>
    <col min="2058" max="2306" width="12.5703125" style="105"/>
    <col min="2307" max="2307" width="9" style="105" customWidth="1"/>
    <col min="2308" max="2308" width="55.85546875" style="105" customWidth="1"/>
    <col min="2309" max="2309" width="8.28515625" style="105" customWidth="1"/>
    <col min="2310" max="2310" width="10.42578125" style="105" customWidth="1"/>
    <col min="2311" max="2311" width="18.140625" style="105" customWidth="1"/>
    <col min="2312" max="2312" width="16.42578125" style="105" customWidth="1"/>
    <col min="2313" max="2313" width="37.28515625" style="105" customWidth="1"/>
    <col min="2314" max="2562" width="12.5703125" style="105"/>
    <col min="2563" max="2563" width="9" style="105" customWidth="1"/>
    <col min="2564" max="2564" width="55.85546875" style="105" customWidth="1"/>
    <col min="2565" max="2565" width="8.28515625" style="105" customWidth="1"/>
    <col min="2566" max="2566" width="10.42578125" style="105" customWidth="1"/>
    <col min="2567" max="2567" width="18.140625" style="105" customWidth="1"/>
    <col min="2568" max="2568" width="16.42578125" style="105" customWidth="1"/>
    <col min="2569" max="2569" width="37.28515625" style="105" customWidth="1"/>
    <col min="2570" max="2818" width="12.5703125" style="105"/>
    <col min="2819" max="2819" width="9" style="105" customWidth="1"/>
    <col min="2820" max="2820" width="55.85546875" style="105" customWidth="1"/>
    <col min="2821" max="2821" width="8.28515625" style="105" customWidth="1"/>
    <col min="2822" max="2822" width="10.42578125" style="105" customWidth="1"/>
    <col min="2823" max="2823" width="18.140625" style="105" customWidth="1"/>
    <col min="2824" max="2824" width="16.42578125" style="105" customWidth="1"/>
    <col min="2825" max="2825" width="37.28515625" style="105" customWidth="1"/>
    <col min="2826" max="3074" width="12.5703125" style="105"/>
    <col min="3075" max="3075" width="9" style="105" customWidth="1"/>
    <col min="3076" max="3076" width="55.85546875" style="105" customWidth="1"/>
    <col min="3077" max="3077" width="8.28515625" style="105" customWidth="1"/>
    <col min="3078" max="3078" width="10.42578125" style="105" customWidth="1"/>
    <col min="3079" max="3079" width="18.140625" style="105" customWidth="1"/>
    <col min="3080" max="3080" width="16.42578125" style="105" customWidth="1"/>
    <col min="3081" max="3081" width="37.28515625" style="105" customWidth="1"/>
    <col min="3082" max="3330" width="12.5703125" style="105"/>
    <col min="3331" max="3331" width="9" style="105" customWidth="1"/>
    <col min="3332" max="3332" width="55.85546875" style="105" customWidth="1"/>
    <col min="3333" max="3333" width="8.28515625" style="105" customWidth="1"/>
    <col min="3334" max="3334" width="10.42578125" style="105" customWidth="1"/>
    <col min="3335" max="3335" width="18.140625" style="105" customWidth="1"/>
    <col min="3336" max="3336" width="16.42578125" style="105" customWidth="1"/>
    <col min="3337" max="3337" width="37.28515625" style="105" customWidth="1"/>
    <col min="3338" max="3586" width="12.5703125" style="105"/>
    <col min="3587" max="3587" width="9" style="105" customWidth="1"/>
    <col min="3588" max="3588" width="55.85546875" style="105" customWidth="1"/>
    <col min="3589" max="3589" width="8.28515625" style="105" customWidth="1"/>
    <col min="3590" max="3590" width="10.42578125" style="105" customWidth="1"/>
    <col min="3591" max="3591" width="18.140625" style="105" customWidth="1"/>
    <col min="3592" max="3592" width="16.42578125" style="105" customWidth="1"/>
    <col min="3593" max="3593" width="37.28515625" style="105" customWidth="1"/>
    <col min="3594" max="3842" width="12.5703125" style="105"/>
    <col min="3843" max="3843" width="9" style="105" customWidth="1"/>
    <col min="3844" max="3844" width="55.85546875" style="105" customWidth="1"/>
    <col min="3845" max="3845" width="8.28515625" style="105" customWidth="1"/>
    <col min="3846" max="3846" width="10.42578125" style="105" customWidth="1"/>
    <col min="3847" max="3847" width="18.140625" style="105" customWidth="1"/>
    <col min="3848" max="3848" width="16.42578125" style="105" customWidth="1"/>
    <col min="3849" max="3849" width="37.28515625" style="105" customWidth="1"/>
    <col min="3850" max="4098" width="12.5703125" style="105"/>
    <col min="4099" max="4099" width="9" style="105" customWidth="1"/>
    <col min="4100" max="4100" width="55.85546875" style="105" customWidth="1"/>
    <col min="4101" max="4101" width="8.28515625" style="105" customWidth="1"/>
    <col min="4102" max="4102" width="10.42578125" style="105" customWidth="1"/>
    <col min="4103" max="4103" width="18.140625" style="105" customWidth="1"/>
    <col min="4104" max="4104" width="16.42578125" style="105" customWidth="1"/>
    <col min="4105" max="4105" width="37.28515625" style="105" customWidth="1"/>
    <col min="4106" max="4354" width="12.5703125" style="105"/>
    <col min="4355" max="4355" width="9" style="105" customWidth="1"/>
    <col min="4356" max="4356" width="55.85546875" style="105" customWidth="1"/>
    <col min="4357" max="4357" width="8.28515625" style="105" customWidth="1"/>
    <col min="4358" max="4358" width="10.42578125" style="105" customWidth="1"/>
    <col min="4359" max="4359" width="18.140625" style="105" customWidth="1"/>
    <col min="4360" max="4360" width="16.42578125" style="105" customWidth="1"/>
    <col min="4361" max="4361" width="37.28515625" style="105" customWidth="1"/>
    <col min="4362" max="4610" width="12.5703125" style="105"/>
    <col min="4611" max="4611" width="9" style="105" customWidth="1"/>
    <col min="4612" max="4612" width="55.85546875" style="105" customWidth="1"/>
    <col min="4613" max="4613" width="8.28515625" style="105" customWidth="1"/>
    <col min="4614" max="4614" width="10.42578125" style="105" customWidth="1"/>
    <col min="4615" max="4615" width="18.140625" style="105" customWidth="1"/>
    <col min="4616" max="4616" width="16.42578125" style="105" customWidth="1"/>
    <col min="4617" max="4617" width="37.28515625" style="105" customWidth="1"/>
    <col min="4618" max="4866" width="12.5703125" style="105"/>
    <col min="4867" max="4867" width="9" style="105" customWidth="1"/>
    <col min="4868" max="4868" width="55.85546875" style="105" customWidth="1"/>
    <col min="4869" max="4869" width="8.28515625" style="105" customWidth="1"/>
    <col min="4870" max="4870" width="10.42578125" style="105" customWidth="1"/>
    <col min="4871" max="4871" width="18.140625" style="105" customWidth="1"/>
    <col min="4872" max="4872" width="16.42578125" style="105" customWidth="1"/>
    <col min="4873" max="4873" width="37.28515625" style="105" customWidth="1"/>
    <col min="4874" max="5122" width="12.5703125" style="105"/>
    <col min="5123" max="5123" width="9" style="105" customWidth="1"/>
    <col min="5124" max="5124" width="55.85546875" style="105" customWidth="1"/>
    <col min="5125" max="5125" width="8.28515625" style="105" customWidth="1"/>
    <col min="5126" max="5126" width="10.42578125" style="105" customWidth="1"/>
    <col min="5127" max="5127" width="18.140625" style="105" customWidth="1"/>
    <col min="5128" max="5128" width="16.42578125" style="105" customWidth="1"/>
    <col min="5129" max="5129" width="37.28515625" style="105" customWidth="1"/>
    <col min="5130" max="5378" width="12.5703125" style="105"/>
    <col min="5379" max="5379" width="9" style="105" customWidth="1"/>
    <col min="5380" max="5380" width="55.85546875" style="105" customWidth="1"/>
    <col min="5381" max="5381" width="8.28515625" style="105" customWidth="1"/>
    <col min="5382" max="5382" width="10.42578125" style="105" customWidth="1"/>
    <col min="5383" max="5383" width="18.140625" style="105" customWidth="1"/>
    <col min="5384" max="5384" width="16.42578125" style="105" customWidth="1"/>
    <col min="5385" max="5385" width="37.28515625" style="105" customWidth="1"/>
    <col min="5386" max="5634" width="12.5703125" style="105"/>
    <col min="5635" max="5635" width="9" style="105" customWidth="1"/>
    <col min="5636" max="5636" width="55.85546875" style="105" customWidth="1"/>
    <col min="5637" max="5637" width="8.28515625" style="105" customWidth="1"/>
    <col min="5638" max="5638" width="10.42578125" style="105" customWidth="1"/>
    <col min="5639" max="5639" width="18.140625" style="105" customWidth="1"/>
    <col min="5640" max="5640" width="16.42578125" style="105" customWidth="1"/>
    <col min="5641" max="5641" width="37.28515625" style="105" customWidth="1"/>
    <col min="5642" max="5890" width="12.5703125" style="105"/>
    <col min="5891" max="5891" width="9" style="105" customWidth="1"/>
    <col min="5892" max="5892" width="55.85546875" style="105" customWidth="1"/>
    <col min="5893" max="5893" width="8.28515625" style="105" customWidth="1"/>
    <col min="5894" max="5894" width="10.42578125" style="105" customWidth="1"/>
    <col min="5895" max="5895" width="18.140625" style="105" customWidth="1"/>
    <col min="5896" max="5896" width="16.42578125" style="105" customWidth="1"/>
    <col min="5897" max="5897" width="37.28515625" style="105" customWidth="1"/>
    <col min="5898" max="6146" width="12.5703125" style="105"/>
    <col min="6147" max="6147" width="9" style="105" customWidth="1"/>
    <col min="6148" max="6148" width="55.85546875" style="105" customWidth="1"/>
    <col min="6149" max="6149" width="8.28515625" style="105" customWidth="1"/>
    <col min="6150" max="6150" width="10.42578125" style="105" customWidth="1"/>
    <col min="6151" max="6151" width="18.140625" style="105" customWidth="1"/>
    <col min="6152" max="6152" width="16.42578125" style="105" customWidth="1"/>
    <col min="6153" max="6153" width="37.28515625" style="105" customWidth="1"/>
    <col min="6154" max="6402" width="12.5703125" style="105"/>
    <col min="6403" max="6403" width="9" style="105" customWidth="1"/>
    <col min="6404" max="6404" width="55.85546875" style="105" customWidth="1"/>
    <col min="6405" max="6405" width="8.28515625" style="105" customWidth="1"/>
    <col min="6406" max="6406" width="10.42578125" style="105" customWidth="1"/>
    <col min="6407" max="6407" width="18.140625" style="105" customWidth="1"/>
    <col min="6408" max="6408" width="16.42578125" style="105" customWidth="1"/>
    <col min="6409" max="6409" width="37.28515625" style="105" customWidth="1"/>
    <col min="6410" max="6658" width="12.5703125" style="105"/>
    <col min="6659" max="6659" width="9" style="105" customWidth="1"/>
    <col min="6660" max="6660" width="55.85546875" style="105" customWidth="1"/>
    <col min="6661" max="6661" width="8.28515625" style="105" customWidth="1"/>
    <col min="6662" max="6662" width="10.42578125" style="105" customWidth="1"/>
    <col min="6663" max="6663" width="18.140625" style="105" customWidth="1"/>
    <col min="6664" max="6664" width="16.42578125" style="105" customWidth="1"/>
    <col min="6665" max="6665" width="37.28515625" style="105" customWidth="1"/>
    <col min="6666" max="6914" width="12.5703125" style="105"/>
    <col min="6915" max="6915" width="9" style="105" customWidth="1"/>
    <col min="6916" max="6916" width="55.85546875" style="105" customWidth="1"/>
    <col min="6917" max="6917" width="8.28515625" style="105" customWidth="1"/>
    <col min="6918" max="6918" width="10.42578125" style="105" customWidth="1"/>
    <col min="6919" max="6919" width="18.140625" style="105" customWidth="1"/>
    <col min="6920" max="6920" width="16.42578125" style="105" customWidth="1"/>
    <col min="6921" max="6921" width="37.28515625" style="105" customWidth="1"/>
    <col min="6922" max="7170" width="12.5703125" style="105"/>
    <col min="7171" max="7171" width="9" style="105" customWidth="1"/>
    <col min="7172" max="7172" width="55.85546875" style="105" customWidth="1"/>
    <col min="7173" max="7173" width="8.28515625" style="105" customWidth="1"/>
    <col min="7174" max="7174" width="10.42578125" style="105" customWidth="1"/>
    <col min="7175" max="7175" width="18.140625" style="105" customWidth="1"/>
    <col min="7176" max="7176" width="16.42578125" style="105" customWidth="1"/>
    <col min="7177" max="7177" width="37.28515625" style="105" customWidth="1"/>
    <col min="7178" max="7426" width="12.5703125" style="105"/>
    <col min="7427" max="7427" width="9" style="105" customWidth="1"/>
    <col min="7428" max="7428" width="55.85546875" style="105" customWidth="1"/>
    <col min="7429" max="7429" width="8.28515625" style="105" customWidth="1"/>
    <col min="7430" max="7430" width="10.42578125" style="105" customWidth="1"/>
    <col min="7431" max="7431" width="18.140625" style="105" customWidth="1"/>
    <col min="7432" max="7432" width="16.42578125" style="105" customWidth="1"/>
    <col min="7433" max="7433" width="37.28515625" style="105" customWidth="1"/>
    <col min="7434" max="7682" width="12.5703125" style="105"/>
    <col min="7683" max="7683" width="9" style="105" customWidth="1"/>
    <col min="7684" max="7684" width="55.85546875" style="105" customWidth="1"/>
    <col min="7685" max="7685" width="8.28515625" style="105" customWidth="1"/>
    <col min="7686" max="7686" width="10.42578125" style="105" customWidth="1"/>
    <col min="7687" max="7687" width="18.140625" style="105" customWidth="1"/>
    <col min="7688" max="7688" width="16.42578125" style="105" customWidth="1"/>
    <col min="7689" max="7689" width="37.28515625" style="105" customWidth="1"/>
    <col min="7690" max="7938" width="12.5703125" style="105"/>
    <col min="7939" max="7939" width="9" style="105" customWidth="1"/>
    <col min="7940" max="7940" width="55.85546875" style="105" customWidth="1"/>
    <col min="7941" max="7941" width="8.28515625" style="105" customWidth="1"/>
    <col min="7942" max="7942" width="10.42578125" style="105" customWidth="1"/>
    <col min="7943" max="7943" width="18.140625" style="105" customWidth="1"/>
    <col min="7944" max="7944" width="16.42578125" style="105" customWidth="1"/>
    <col min="7945" max="7945" width="37.28515625" style="105" customWidth="1"/>
    <col min="7946" max="8194" width="12.5703125" style="105"/>
    <col min="8195" max="8195" width="9" style="105" customWidth="1"/>
    <col min="8196" max="8196" width="55.85546875" style="105" customWidth="1"/>
    <col min="8197" max="8197" width="8.28515625" style="105" customWidth="1"/>
    <col min="8198" max="8198" width="10.42578125" style="105" customWidth="1"/>
    <col min="8199" max="8199" width="18.140625" style="105" customWidth="1"/>
    <col min="8200" max="8200" width="16.42578125" style="105" customWidth="1"/>
    <col min="8201" max="8201" width="37.28515625" style="105" customWidth="1"/>
    <col min="8202" max="8450" width="12.5703125" style="105"/>
    <col min="8451" max="8451" width="9" style="105" customWidth="1"/>
    <col min="8452" max="8452" width="55.85546875" style="105" customWidth="1"/>
    <col min="8453" max="8453" width="8.28515625" style="105" customWidth="1"/>
    <col min="8454" max="8454" width="10.42578125" style="105" customWidth="1"/>
    <col min="8455" max="8455" width="18.140625" style="105" customWidth="1"/>
    <col min="8456" max="8456" width="16.42578125" style="105" customWidth="1"/>
    <col min="8457" max="8457" width="37.28515625" style="105" customWidth="1"/>
    <col min="8458" max="8706" width="12.5703125" style="105"/>
    <col min="8707" max="8707" width="9" style="105" customWidth="1"/>
    <col min="8708" max="8708" width="55.85546875" style="105" customWidth="1"/>
    <col min="8709" max="8709" width="8.28515625" style="105" customWidth="1"/>
    <col min="8710" max="8710" width="10.42578125" style="105" customWidth="1"/>
    <col min="8711" max="8711" width="18.140625" style="105" customWidth="1"/>
    <col min="8712" max="8712" width="16.42578125" style="105" customWidth="1"/>
    <col min="8713" max="8713" width="37.28515625" style="105" customWidth="1"/>
    <col min="8714" max="8962" width="12.5703125" style="105"/>
    <col min="8963" max="8963" width="9" style="105" customWidth="1"/>
    <col min="8964" max="8964" width="55.85546875" style="105" customWidth="1"/>
    <col min="8965" max="8965" width="8.28515625" style="105" customWidth="1"/>
    <col min="8966" max="8966" width="10.42578125" style="105" customWidth="1"/>
    <col min="8967" max="8967" width="18.140625" style="105" customWidth="1"/>
    <col min="8968" max="8968" width="16.42578125" style="105" customWidth="1"/>
    <col min="8969" max="8969" width="37.28515625" style="105" customWidth="1"/>
    <col min="8970" max="9218" width="12.5703125" style="105"/>
    <col min="9219" max="9219" width="9" style="105" customWidth="1"/>
    <col min="9220" max="9220" width="55.85546875" style="105" customWidth="1"/>
    <col min="9221" max="9221" width="8.28515625" style="105" customWidth="1"/>
    <col min="9222" max="9222" width="10.42578125" style="105" customWidth="1"/>
    <col min="9223" max="9223" width="18.140625" style="105" customWidth="1"/>
    <col min="9224" max="9224" width="16.42578125" style="105" customWidth="1"/>
    <col min="9225" max="9225" width="37.28515625" style="105" customWidth="1"/>
    <col min="9226" max="9474" width="12.5703125" style="105"/>
    <col min="9475" max="9475" width="9" style="105" customWidth="1"/>
    <col min="9476" max="9476" width="55.85546875" style="105" customWidth="1"/>
    <col min="9477" max="9477" width="8.28515625" style="105" customWidth="1"/>
    <col min="9478" max="9478" width="10.42578125" style="105" customWidth="1"/>
    <col min="9479" max="9479" width="18.140625" style="105" customWidth="1"/>
    <col min="9480" max="9480" width="16.42578125" style="105" customWidth="1"/>
    <col min="9481" max="9481" width="37.28515625" style="105" customWidth="1"/>
    <col min="9482" max="9730" width="12.5703125" style="105"/>
    <col min="9731" max="9731" width="9" style="105" customWidth="1"/>
    <col min="9732" max="9732" width="55.85546875" style="105" customWidth="1"/>
    <col min="9733" max="9733" width="8.28515625" style="105" customWidth="1"/>
    <col min="9734" max="9734" width="10.42578125" style="105" customWidth="1"/>
    <col min="9735" max="9735" width="18.140625" style="105" customWidth="1"/>
    <col min="9736" max="9736" width="16.42578125" style="105" customWidth="1"/>
    <col min="9737" max="9737" width="37.28515625" style="105" customWidth="1"/>
    <col min="9738" max="9986" width="12.5703125" style="105"/>
    <col min="9987" max="9987" width="9" style="105" customWidth="1"/>
    <col min="9988" max="9988" width="55.85546875" style="105" customWidth="1"/>
    <col min="9989" max="9989" width="8.28515625" style="105" customWidth="1"/>
    <col min="9990" max="9990" width="10.42578125" style="105" customWidth="1"/>
    <col min="9991" max="9991" width="18.140625" style="105" customWidth="1"/>
    <col min="9992" max="9992" width="16.42578125" style="105" customWidth="1"/>
    <col min="9993" max="9993" width="37.28515625" style="105" customWidth="1"/>
    <col min="9994" max="10242" width="12.5703125" style="105"/>
    <col min="10243" max="10243" width="9" style="105" customWidth="1"/>
    <col min="10244" max="10244" width="55.85546875" style="105" customWidth="1"/>
    <col min="10245" max="10245" width="8.28515625" style="105" customWidth="1"/>
    <col min="10246" max="10246" width="10.42578125" style="105" customWidth="1"/>
    <col min="10247" max="10247" width="18.140625" style="105" customWidth="1"/>
    <col min="10248" max="10248" width="16.42578125" style="105" customWidth="1"/>
    <col min="10249" max="10249" width="37.28515625" style="105" customWidth="1"/>
    <col min="10250" max="10498" width="12.5703125" style="105"/>
    <col min="10499" max="10499" width="9" style="105" customWidth="1"/>
    <col min="10500" max="10500" width="55.85546875" style="105" customWidth="1"/>
    <col min="10501" max="10501" width="8.28515625" style="105" customWidth="1"/>
    <col min="10502" max="10502" width="10.42578125" style="105" customWidth="1"/>
    <col min="10503" max="10503" width="18.140625" style="105" customWidth="1"/>
    <col min="10504" max="10504" width="16.42578125" style="105" customWidth="1"/>
    <col min="10505" max="10505" width="37.28515625" style="105" customWidth="1"/>
    <col min="10506" max="10754" width="12.5703125" style="105"/>
    <col min="10755" max="10755" width="9" style="105" customWidth="1"/>
    <col min="10756" max="10756" width="55.85546875" style="105" customWidth="1"/>
    <col min="10757" max="10757" width="8.28515625" style="105" customWidth="1"/>
    <col min="10758" max="10758" width="10.42578125" style="105" customWidth="1"/>
    <col min="10759" max="10759" width="18.140625" style="105" customWidth="1"/>
    <col min="10760" max="10760" width="16.42578125" style="105" customWidth="1"/>
    <col min="10761" max="10761" width="37.28515625" style="105" customWidth="1"/>
    <col min="10762" max="11010" width="12.5703125" style="105"/>
    <col min="11011" max="11011" width="9" style="105" customWidth="1"/>
    <col min="11012" max="11012" width="55.85546875" style="105" customWidth="1"/>
    <col min="11013" max="11013" width="8.28515625" style="105" customWidth="1"/>
    <col min="11014" max="11014" width="10.42578125" style="105" customWidth="1"/>
    <col min="11015" max="11015" width="18.140625" style="105" customWidth="1"/>
    <col min="11016" max="11016" width="16.42578125" style="105" customWidth="1"/>
    <col min="11017" max="11017" width="37.28515625" style="105" customWidth="1"/>
    <col min="11018" max="11266" width="12.5703125" style="105"/>
    <col min="11267" max="11267" width="9" style="105" customWidth="1"/>
    <col min="11268" max="11268" width="55.85546875" style="105" customWidth="1"/>
    <col min="11269" max="11269" width="8.28515625" style="105" customWidth="1"/>
    <col min="11270" max="11270" width="10.42578125" style="105" customWidth="1"/>
    <col min="11271" max="11271" width="18.140625" style="105" customWidth="1"/>
    <col min="11272" max="11272" width="16.42578125" style="105" customWidth="1"/>
    <col min="11273" max="11273" width="37.28515625" style="105" customWidth="1"/>
    <col min="11274" max="11522" width="12.5703125" style="105"/>
    <col min="11523" max="11523" width="9" style="105" customWidth="1"/>
    <col min="11524" max="11524" width="55.85546875" style="105" customWidth="1"/>
    <col min="11525" max="11525" width="8.28515625" style="105" customWidth="1"/>
    <col min="11526" max="11526" width="10.42578125" style="105" customWidth="1"/>
    <col min="11527" max="11527" width="18.140625" style="105" customWidth="1"/>
    <col min="11528" max="11528" width="16.42578125" style="105" customWidth="1"/>
    <col min="11529" max="11529" width="37.28515625" style="105" customWidth="1"/>
    <col min="11530" max="11778" width="12.5703125" style="105"/>
    <col min="11779" max="11779" width="9" style="105" customWidth="1"/>
    <col min="11780" max="11780" width="55.85546875" style="105" customWidth="1"/>
    <col min="11781" max="11781" width="8.28515625" style="105" customWidth="1"/>
    <col min="11782" max="11782" width="10.42578125" style="105" customWidth="1"/>
    <col min="11783" max="11783" width="18.140625" style="105" customWidth="1"/>
    <col min="11784" max="11784" width="16.42578125" style="105" customWidth="1"/>
    <col min="11785" max="11785" width="37.28515625" style="105" customWidth="1"/>
    <col min="11786" max="12034" width="12.5703125" style="105"/>
    <col min="12035" max="12035" width="9" style="105" customWidth="1"/>
    <col min="12036" max="12036" width="55.85546875" style="105" customWidth="1"/>
    <col min="12037" max="12037" width="8.28515625" style="105" customWidth="1"/>
    <col min="12038" max="12038" width="10.42578125" style="105" customWidth="1"/>
    <col min="12039" max="12039" width="18.140625" style="105" customWidth="1"/>
    <col min="12040" max="12040" width="16.42578125" style="105" customWidth="1"/>
    <col min="12041" max="12041" width="37.28515625" style="105" customWidth="1"/>
    <col min="12042" max="12290" width="12.5703125" style="105"/>
    <col min="12291" max="12291" width="9" style="105" customWidth="1"/>
    <col min="12292" max="12292" width="55.85546875" style="105" customWidth="1"/>
    <col min="12293" max="12293" width="8.28515625" style="105" customWidth="1"/>
    <col min="12294" max="12294" width="10.42578125" style="105" customWidth="1"/>
    <col min="12295" max="12295" width="18.140625" style="105" customWidth="1"/>
    <col min="12296" max="12296" width="16.42578125" style="105" customWidth="1"/>
    <col min="12297" max="12297" width="37.28515625" style="105" customWidth="1"/>
    <col min="12298" max="12546" width="12.5703125" style="105"/>
    <col min="12547" max="12547" width="9" style="105" customWidth="1"/>
    <col min="12548" max="12548" width="55.85546875" style="105" customWidth="1"/>
    <col min="12549" max="12549" width="8.28515625" style="105" customWidth="1"/>
    <col min="12550" max="12550" width="10.42578125" style="105" customWidth="1"/>
    <col min="12551" max="12551" width="18.140625" style="105" customWidth="1"/>
    <col min="12552" max="12552" width="16.42578125" style="105" customWidth="1"/>
    <col min="12553" max="12553" width="37.28515625" style="105" customWidth="1"/>
    <col min="12554" max="12802" width="12.5703125" style="105"/>
    <col min="12803" max="12803" width="9" style="105" customWidth="1"/>
    <col min="12804" max="12804" width="55.85546875" style="105" customWidth="1"/>
    <col min="12805" max="12805" width="8.28515625" style="105" customWidth="1"/>
    <col min="12806" max="12806" width="10.42578125" style="105" customWidth="1"/>
    <col min="12807" max="12807" width="18.140625" style="105" customWidth="1"/>
    <col min="12808" max="12808" width="16.42578125" style="105" customWidth="1"/>
    <col min="12809" max="12809" width="37.28515625" style="105" customWidth="1"/>
    <col min="12810" max="13058" width="12.5703125" style="105"/>
    <col min="13059" max="13059" width="9" style="105" customWidth="1"/>
    <col min="13060" max="13060" width="55.85546875" style="105" customWidth="1"/>
    <col min="13061" max="13061" width="8.28515625" style="105" customWidth="1"/>
    <col min="13062" max="13062" width="10.42578125" style="105" customWidth="1"/>
    <col min="13063" max="13063" width="18.140625" style="105" customWidth="1"/>
    <col min="13064" max="13064" width="16.42578125" style="105" customWidth="1"/>
    <col min="13065" max="13065" width="37.28515625" style="105" customWidth="1"/>
    <col min="13066" max="13314" width="12.5703125" style="105"/>
    <col min="13315" max="13315" width="9" style="105" customWidth="1"/>
    <col min="13316" max="13316" width="55.85546875" style="105" customWidth="1"/>
    <col min="13317" max="13317" width="8.28515625" style="105" customWidth="1"/>
    <col min="13318" max="13318" width="10.42578125" style="105" customWidth="1"/>
    <col min="13319" max="13319" width="18.140625" style="105" customWidth="1"/>
    <col min="13320" max="13320" width="16.42578125" style="105" customWidth="1"/>
    <col min="13321" max="13321" width="37.28515625" style="105" customWidth="1"/>
    <col min="13322" max="13570" width="12.5703125" style="105"/>
    <col min="13571" max="13571" width="9" style="105" customWidth="1"/>
    <col min="13572" max="13572" width="55.85546875" style="105" customWidth="1"/>
    <col min="13573" max="13573" width="8.28515625" style="105" customWidth="1"/>
    <col min="13574" max="13574" width="10.42578125" style="105" customWidth="1"/>
    <col min="13575" max="13575" width="18.140625" style="105" customWidth="1"/>
    <col min="13576" max="13576" width="16.42578125" style="105" customWidth="1"/>
    <col min="13577" max="13577" width="37.28515625" style="105" customWidth="1"/>
    <col min="13578" max="13826" width="12.5703125" style="105"/>
    <col min="13827" max="13827" width="9" style="105" customWidth="1"/>
    <col min="13828" max="13828" width="55.85546875" style="105" customWidth="1"/>
    <col min="13829" max="13829" width="8.28515625" style="105" customWidth="1"/>
    <col min="13830" max="13830" width="10.42578125" style="105" customWidth="1"/>
    <col min="13831" max="13831" width="18.140625" style="105" customWidth="1"/>
    <col min="13832" max="13832" width="16.42578125" style="105" customWidth="1"/>
    <col min="13833" max="13833" width="37.28515625" style="105" customWidth="1"/>
    <col min="13834" max="14082" width="12.5703125" style="105"/>
    <col min="14083" max="14083" width="9" style="105" customWidth="1"/>
    <col min="14084" max="14084" width="55.85546875" style="105" customWidth="1"/>
    <col min="14085" max="14085" width="8.28515625" style="105" customWidth="1"/>
    <col min="14086" max="14086" width="10.42578125" style="105" customWidth="1"/>
    <col min="14087" max="14087" width="18.140625" style="105" customWidth="1"/>
    <col min="14088" max="14088" width="16.42578125" style="105" customWidth="1"/>
    <col min="14089" max="14089" width="37.28515625" style="105" customWidth="1"/>
    <col min="14090" max="14338" width="12.5703125" style="105"/>
    <col min="14339" max="14339" width="9" style="105" customWidth="1"/>
    <col min="14340" max="14340" width="55.85546875" style="105" customWidth="1"/>
    <col min="14341" max="14341" width="8.28515625" style="105" customWidth="1"/>
    <col min="14342" max="14342" width="10.42578125" style="105" customWidth="1"/>
    <col min="14343" max="14343" width="18.140625" style="105" customWidth="1"/>
    <col min="14344" max="14344" width="16.42578125" style="105" customWidth="1"/>
    <col min="14345" max="14345" width="37.28515625" style="105" customWidth="1"/>
    <col min="14346" max="14594" width="12.5703125" style="105"/>
    <col min="14595" max="14595" width="9" style="105" customWidth="1"/>
    <col min="14596" max="14596" width="55.85546875" style="105" customWidth="1"/>
    <col min="14597" max="14597" width="8.28515625" style="105" customWidth="1"/>
    <col min="14598" max="14598" width="10.42578125" style="105" customWidth="1"/>
    <col min="14599" max="14599" width="18.140625" style="105" customWidth="1"/>
    <col min="14600" max="14600" width="16.42578125" style="105" customWidth="1"/>
    <col min="14601" max="14601" width="37.28515625" style="105" customWidth="1"/>
    <col min="14602" max="14850" width="12.5703125" style="105"/>
    <col min="14851" max="14851" width="9" style="105" customWidth="1"/>
    <col min="14852" max="14852" width="55.85546875" style="105" customWidth="1"/>
    <col min="14853" max="14853" width="8.28515625" style="105" customWidth="1"/>
    <col min="14854" max="14854" width="10.42578125" style="105" customWidth="1"/>
    <col min="14855" max="14855" width="18.140625" style="105" customWidth="1"/>
    <col min="14856" max="14856" width="16.42578125" style="105" customWidth="1"/>
    <col min="14857" max="14857" width="37.28515625" style="105" customWidth="1"/>
    <col min="14858" max="15106" width="12.5703125" style="105"/>
    <col min="15107" max="15107" width="9" style="105" customWidth="1"/>
    <col min="15108" max="15108" width="55.85546875" style="105" customWidth="1"/>
    <col min="15109" max="15109" width="8.28515625" style="105" customWidth="1"/>
    <col min="15110" max="15110" width="10.42578125" style="105" customWidth="1"/>
    <col min="15111" max="15111" width="18.140625" style="105" customWidth="1"/>
    <col min="15112" max="15112" width="16.42578125" style="105" customWidth="1"/>
    <col min="15113" max="15113" width="37.28515625" style="105" customWidth="1"/>
    <col min="15114" max="15362" width="12.5703125" style="105"/>
    <col min="15363" max="15363" width="9" style="105" customWidth="1"/>
    <col min="15364" max="15364" width="55.85546875" style="105" customWidth="1"/>
    <col min="15365" max="15365" width="8.28515625" style="105" customWidth="1"/>
    <col min="15366" max="15366" width="10.42578125" style="105" customWidth="1"/>
    <col min="15367" max="15367" width="18.140625" style="105" customWidth="1"/>
    <col min="15368" max="15368" width="16.42578125" style="105" customWidth="1"/>
    <col min="15369" max="15369" width="37.28515625" style="105" customWidth="1"/>
    <col min="15370" max="15618" width="12.5703125" style="105"/>
    <col min="15619" max="15619" width="9" style="105" customWidth="1"/>
    <col min="15620" max="15620" width="55.85546875" style="105" customWidth="1"/>
    <col min="15621" max="15621" width="8.28515625" style="105" customWidth="1"/>
    <col min="15622" max="15622" width="10.42578125" style="105" customWidth="1"/>
    <col min="15623" max="15623" width="18.140625" style="105" customWidth="1"/>
    <col min="15624" max="15624" width="16.42578125" style="105" customWidth="1"/>
    <col min="15625" max="15625" width="37.28515625" style="105" customWidth="1"/>
    <col min="15626" max="15874" width="12.5703125" style="105"/>
    <col min="15875" max="15875" width="9" style="105" customWidth="1"/>
    <col min="15876" max="15876" width="55.85546875" style="105" customWidth="1"/>
    <col min="15877" max="15877" width="8.28515625" style="105" customWidth="1"/>
    <col min="15878" max="15878" width="10.42578125" style="105" customWidth="1"/>
    <col min="15879" max="15879" width="18.140625" style="105" customWidth="1"/>
    <col min="15880" max="15880" width="16.42578125" style="105" customWidth="1"/>
    <col min="15881" max="15881" width="37.28515625" style="105" customWidth="1"/>
    <col min="15882" max="16130" width="12.5703125" style="105"/>
    <col min="16131" max="16131" width="9" style="105" customWidth="1"/>
    <col min="16132" max="16132" width="55.85546875" style="105" customWidth="1"/>
    <col min="16133" max="16133" width="8.28515625" style="105" customWidth="1"/>
    <col min="16134" max="16134" width="10.42578125" style="105" customWidth="1"/>
    <col min="16135" max="16135" width="18.140625" style="105" customWidth="1"/>
    <col min="16136" max="16136" width="16.42578125" style="105" customWidth="1"/>
    <col min="16137" max="16137" width="37.28515625" style="105" customWidth="1"/>
    <col min="16138" max="16384" width="12.5703125" style="105"/>
  </cols>
  <sheetData>
    <row r="1" spans="1:10" s="104" customFormat="1" ht="27.75" customHeight="1">
      <c r="A1" s="186" t="s">
        <v>104</v>
      </c>
      <c r="B1" s="187"/>
      <c r="C1" s="187"/>
      <c r="D1" s="187"/>
      <c r="E1" s="187"/>
      <c r="F1" s="187"/>
      <c r="G1" s="187"/>
      <c r="H1" s="187"/>
      <c r="I1" s="187"/>
    </row>
    <row r="2" spans="1:10" s="104" customFormat="1" ht="27.75" customHeight="1">
      <c r="A2" s="186" t="s">
        <v>105</v>
      </c>
      <c r="B2" s="187"/>
      <c r="C2" s="187"/>
      <c r="D2" s="187"/>
      <c r="E2" s="187"/>
      <c r="F2" s="187"/>
      <c r="G2" s="187"/>
      <c r="H2" s="187"/>
      <c r="I2" s="187"/>
    </row>
    <row r="3" spans="1:10" ht="27.75" customHeight="1">
      <c r="A3" s="186" t="s">
        <v>136</v>
      </c>
      <c r="B3" s="187"/>
      <c r="C3" s="187"/>
      <c r="D3" s="187"/>
      <c r="E3" s="187"/>
      <c r="F3" s="187"/>
      <c r="G3" s="187"/>
      <c r="H3" s="187"/>
      <c r="I3" s="187"/>
    </row>
    <row r="4" spans="1:10" s="104" customFormat="1" ht="22.5" customHeight="1" thickBot="1">
      <c r="A4" s="139"/>
      <c r="B4" s="139"/>
      <c r="C4" s="139"/>
      <c r="D4" s="139"/>
      <c r="E4" s="123"/>
      <c r="F4" s="123"/>
      <c r="G4" s="123"/>
      <c r="H4" s="123"/>
      <c r="I4" s="139"/>
    </row>
    <row r="5" spans="1:10" s="104" customFormat="1" ht="27.75" customHeight="1" thickBot="1">
      <c r="A5" s="190" t="s">
        <v>0</v>
      </c>
      <c r="B5" s="190" t="s">
        <v>1</v>
      </c>
      <c r="C5" s="190" t="s">
        <v>174</v>
      </c>
      <c r="D5" s="190" t="s">
        <v>2</v>
      </c>
      <c r="E5" s="191" t="s">
        <v>175</v>
      </c>
      <c r="F5" s="193" t="s">
        <v>176</v>
      </c>
      <c r="G5" s="193" t="s">
        <v>177</v>
      </c>
      <c r="H5" s="193" t="s">
        <v>178</v>
      </c>
      <c r="I5" s="190" t="s">
        <v>3</v>
      </c>
    </row>
    <row r="6" spans="1:10" s="106" customFormat="1" ht="27.75" customHeight="1" thickBot="1">
      <c r="A6" s="190"/>
      <c r="B6" s="190"/>
      <c r="C6" s="190"/>
      <c r="D6" s="190"/>
      <c r="E6" s="192"/>
      <c r="F6" s="194"/>
      <c r="G6" s="194"/>
      <c r="H6" s="194"/>
      <c r="I6" s="190"/>
    </row>
    <row r="7" spans="1:10" s="43" customFormat="1" ht="27" customHeight="1">
      <c r="A7" s="39">
        <v>1</v>
      </c>
      <c r="B7" s="40" t="s">
        <v>88</v>
      </c>
      <c r="C7" s="41"/>
      <c r="D7" s="41"/>
      <c r="E7" s="135"/>
      <c r="F7" s="128">
        <f t="shared" ref="F7:F70" si="0">C7*E7</f>
        <v>0</v>
      </c>
      <c r="G7" s="163"/>
      <c r="H7" s="128"/>
      <c r="I7" s="41"/>
      <c r="J7" s="198"/>
    </row>
    <row r="8" spans="1:10" s="43" customFormat="1" ht="27" customHeight="1">
      <c r="A8" s="44">
        <v>1.1000000000000001</v>
      </c>
      <c r="B8" s="50" t="s">
        <v>150</v>
      </c>
      <c r="C8" s="85"/>
      <c r="D8" s="85"/>
      <c r="E8" s="94"/>
      <c r="F8" s="129"/>
      <c r="G8" s="164"/>
      <c r="H8" s="129">
        <f>F8+G8</f>
        <v>0</v>
      </c>
      <c r="I8" s="85"/>
      <c r="J8" s="198"/>
    </row>
    <row r="9" spans="1:10" s="80" customFormat="1" ht="27" customHeight="1">
      <c r="A9" s="44" t="s">
        <v>22</v>
      </c>
      <c r="B9" s="45" t="s">
        <v>91</v>
      </c>
      <c r="C9" s="46">
        <v>350</v>
      </c>
      <c r="D9" s="47" t="s">
        <v>5</v>
      </c>
      <c r="E9" s="94"/>
      <c r="F9" s="129">
        <f t="shared" si="0"/>
        <v>0</v>
      </c>
      <c r="G9" s="164"/>
      <c r="H9" s="129">
        <f t="shared" ref="H9:H72" si="1">F9+G9</f>
        <v>0</v>
      </c>
      <c r="I9" s="99"/>
      <c r="J9" s="198"/>
    </row>
    <row r="10" spans="1:10" s="80" customFormat="1" ht="27" customHeight="1">
      <c r="A10" s="44" t="s">
        <v>23</v>
      </c>
      <c r="B10" s="45" t="s">
        <v>50</v>
      </c>
      <c r="C10" s="93">
        <v>8.5</v>
      </c>
      <c r="D10" s="47" t="s">
        <v>5</v>
      </c>
      <c r="E10" s="94"/>
      <c r="F10" s="129">
        <f t="shared" si="0"/>
        <v>0</v>
      </c>
      <c r="G10" s="164"/>
      <c r="H10" s="129">
        <f t="shared" si="1"/>
        <v>0</v>
      </c>
      <c r="I10" s="95"/>
      <c r="J10" s="198"/>
    </row>
    <row r="11" spans="1:10" s="80" customFormat="1" ht="27" customHeight="1">
      <c r="A11" s="44" t="s">
        <v>25</v>
      </c>
      <c r="B11" s="45" t="s">
        <v>51</v>
      </c>
      <c r="C11" s="93">
        <v>1</v>
      </c>
      <c r="D11" s="47" t="s">
        <v>5</v>
      </c>
      <c r="E11" s="94"/>
      <c r="F11" s="129">
        <f t="shared" si="0"/>
        <v>0</v>
      </c>
      <c r="G11" s="164"/>
      <c r="H11" s="129">
        <f t="shared" si="1"/>
        <v>0</v>
      </c>
      <c r="I11" s="95"/>
      <c r="J11" s="198"/>
    </row>
    <row r="12" spans="1:10" s="80" customFormat="1" ht="27" customHeight="1">
      <c r="A12" s="44" t="s">
        <v>26</v>
      </c>
      <c r="B12" s="45" t="s">
        <v>46</v>
      </c>
      <c r="C12" s="100">
        <v>53</v>
      </c>
      <c r="D12" s="47" t="s">
        <v>5</v>
      </c>
      <c r="E12" s="94"/>
      <c r="F12" s="129">
        <f t="shared" si="0"/>
        <v>0</v>
      </c>
      <c r="G12" s="164"/>
      <c r="H12" s="129">
        <f t="shared" si="1"/>
        <v>0</v>
      </c>
      <c r="I12" s="101"/>
      <c r="J12" s="198"/>
    </row>
    <row r="13" spans="1:10" s="80" customFormat="1" ht="27" customHeight="1">
      <c r="A13" s="44" t="s">
        <v>34</v>
      </c>
      <c r="B13" s="45" t="s">
        <v>130</v>
      </c>
      <c r="C13" s="100">
        <v>1</v>
      </c>
      <c r="D13" s="47" t="s">
        <v>18</v>
      </c>
      <c r="E13" s="94"/>
      <c r="F13" s="129">
        <f t="shared" si="0"/>
        <v>0</v>
      </c>
      <c r="G13" s="164"/>
      <c r="H13" s="129">
        <f t="shared" si="1"/>
        <v>0</v>
      </c>
      <c r="I13" s="101"/>
      <c r="J13" s="198"/>
    </row>
    <row r="14" spans="1:10" s="80" customFormat="1" ht="27" customHeight="1">
      <c r="A14" s="44" t="s">
        <v>35</v>
      </c>
      <c r="B14" s="45" t="s">
        <v>114</v>
      </c>
      <c r="C14" s="100">
        <v>142</v>
      </c>
      <c r="D14" s="47" t="s">
        <v>18</v>
      </c>
      <c r="E14" s="94"/>
      <c r="F14" s="129">
        <f t="shared" si="0"/>
        <v>0</v>
      </c>
      <c r="G14" s="164"/>
      <c r="H14" s="129">
        <f t="shared" si="1"/>
        <v>0</v>
      </c>
      <c r="I14" s="101"/>
      <c r="J14" s="198"/>
    </row>
    <row r="15" spans="1:10" s="80" customFormat="1" ht="27" customHeight="1">
      <c r="A15" s="44" t="s">
        <v>36</v>
      </c>
      <c r="B15" s="45" t="s">
        <v>115</v>
      </c>
      <c r="C15" s="100">
        <v>9</v>
      </c>
      <c r="D15" s="67" t="s">
        <v>17</v>
      </c>
      <c r="E15" s="94"/>
      <c r="F15" s="129">
        <f t="shared" si="0"/>
        <v>0</v>
      </c>
      <c r="G15" s="164"/>
      <c r="H15" s="129">
        <f t="shared" si="1"/>
        <v>0</v>
      </c>
      <c r="I15" s="101"/>
      <c r="J15" s="198"/>
    </row>
    <row r="16" spans="1:10" s="80" customFormat="1" ht="27" customHeight="1">
      <c r="A16" s="44" t="s">
        <v>43</v>
      </c>
      <c r="B16" s="122" t="s">
        <v>95</v>
      </c>
      <c r="C16" s="121">
        <v>135</v>
      </c>
      <c r="D16" s="47" t="s">
        <v>18</v>
      </c>
      <c r="E16" s="94"/>
      <c r="F16" s="129">
        <f t="shared" si="0"/>
        <v>0</v>
      </c>
      <c r="G16" s="164"/>
      <c r="H16" s="129">
        <f t="shared" si="1"/>
        <v>0</v>
      </c>
      <c r="I16" s="101"/>
      <c r="J16" s="198"/>
    </row>
    <row r="17" spans="1:10" s="80" customFormat="1" ht="27" customHeight="1">
      <c r="A17" s="44" t="s">
        <v>4</v>
      </c>
      <c r="B17" s="122" t="s">
        <v>116</v>
      </c>
      <c r="C17" s="121">
        <v>43</v>
      </c>
      <c r="D17" s="67" t="s">
        <v>17</v>
      </c>
      <c r="E17" s="94"/>
      <c r="F17" s="129">
        <f t="shared" si="0"/>
        <v>0</v>
      </c>
      <c r="G17" s="164"/>
      <c r="H17" s="129">
        <f t="shared" si="1"/>
        <v>0</v>
      </c>
      <c r="I17" s="101"/>
      <c r="J17" s="198"/>
    </row>
    <row r="18" spans="1:10" s="80" customFormat="1" ht="27" customHeight="1">
      <c r="A18" s="44" t="s">
        <v>108</v>
      </c>
      <c r="B18" s="45" t="s">
        <v>32</v>
      </c>
      <c r="C18" s="100">
        <v>5</v>
      </c>
      <c r="D18" s="47" t="s">
        <v>16</v>
      </c>
      <c r="E18" s="94"/>
      <c r="F18" s="129">
        <f t="shared" si="0"/>
        <v>0</v>
      </c>
      <c r="G18" s="164"/>
      <c r="H18" s="129">
        <f t="shared" si="1"/>
        <v>0</v>
      </c>
      <c r="I18" s="101"/>
      <c r="J18" s="198"/>
    </row>
    <row r="19" spans="1:10" s="102" customFormat="1" ht="27" customHeight="1">
      <c r="A19" s="44" t="s">
        <v>137</v>
      </c>
      <c r="B19" s="45" t="s">
        <v>85</v>
      </c>
      <c r="C19" s="100">
        <v>248</v>
      </c>
      <c r="D19" s="47" t="s">
        <v>5</v>
      </c>
      <c r="E19" s="94"/>
      <c r="F19" s="129">
        <f t="shared" si="0"/>
        <v>0</v>
      </c>
      <c r="G19" s="164"/>
      <c r="H19" s="129">
        <f t="shared" si="1"/>
        <v>0</v>
      </c>
      <c r="I19" s="101"/>
      <c r="J19" s="198"/>
    </row>
    <row r="20" spans="1:10" s="102" customFormat="1" ht="27" customHeight="1">
      <c r="A20" s="44" t="s">
        <v>138</v>
      </c>
      <c r="B20" s="45" t="s">
        <v>47</v>
      </c>
      <c r="C20" s="100">
        <v>0.45</v>
      </c>
      <c r="D20" s="47" t="s">
        <v>5</v>
      </c>
      <c r="E20" s="94"/>
      <c r="F20" s="129">
        <f t="shared" si="0"/>
        <v>0</v>
      </c>
      <c r="G20" s="164"/>
      <c r="H20" s="129">
        <f t="shared" si="1"/>
        <v>0</v>
      </c>
      <c r="I20" s="101"/>
      <c r="J20" s="198"/>
    </row>
    <row r="21" spans="1:10" s="102" customFormat="1" ht="27" customHeight="1">
      <c r="A21" s="44" t="s">
        <v>139</v>
      </c>
      <c r="B21" s="45" t="s">
        <v>30</v>
      </c>
      <c r="C21" s="100">
        <v>40</v>
      </c>
      <c r="D21" s="47" t="s">
        <v>18</v>
      </c>
      <c r="E21" s="94"/>
      <c r="F21" s="129">
        <f t="shared" si="0"/>
        <v>0</v>
      </c>
      <c r="G21" s="164"/>
      <c r="H21" s="129">
        <f t="shared" si="1"/>
        <v>0</v>
      </c>
      <c r="I21" s="101"/>
      <c r="J21" s="198"/>
    </row>
    <row r="22" spans="1:10" s="102" customFormat="1" ht="30" customHeight="1">
      <c r="A22" s="44" t="s">
        <v>140</v>
      </c>
      <c r="B22" s="45" t="s">
        <v>131</v>
      </c>
      <c r="C22" s="100">
        <v>88</v>
      </c>
      <c r="D22" s="47" t="s">
        <v>5</v>
      </c>
      <c r="E22" s="94"/>
      <c r="F22" s="129">
        <f t="shared" si="0"/>
        <v>0</v>
      </c>
      <c r="G22" s="164"/>
      <c r="H22" s="129">
        <f t="shared" si="1"/>
        <v>0</v>
      </c>
      <c r="I22" s="101"/>
      <c r="J22" s="198"/>
    </row>
    <row r="23" spans="1:10" s="102" customFormat="1" ht="26.25" customHeight="1">
      <c r="A23" s="44" t="s">
        <v>141</v>
      </c>
      <c r="B23" s="45" t="s">
        <v>49</v>
      </c>
      <c r="C23" s="100">
        <v>364</v>
      </c>
      <c r="D23" s="47" t="s">
        <v>31</v>
      </c>
      <c r="E23" s="94"/>
      <c r="F23" s="129">
        <f t="shared" si="0"/>
        <v>0</v>
      </c>
      <c r="G23" s="164"/>
      <c r="H23" s="129">
        <f t="shared" si="1"/>
        <v>0</v>
      </c>
      <c r="I23" s="101"/>
      <c r="J23" s="198"/>
    </row>
    <row r="24" spans="1:10" s="102" customFormat="1" ht="26.25" customHeight="1">
      <c r="A24" s="44" t="s">
        <v>142</v>
      </c>
      <c r="B24" s="45" t="s">
        <v>118</v>
      </c>
      <c r="C24" s="100">
        <v>1</v>
      </c>
      <c r="D24" s="47" t="s">
        <v>5</v>
      </c>
      <c r="E24" s="94"/>
      <c r="F24" s="129">
        <f t="shared" si="0"/>
        <v>0</v>
      </c>
      <c r="G24" s="164"/>
      <c r="H24" s="129">
        <f t="shared" si="1"/>
        <v>0</v>
      </c>
      <c r="I24" s="101"/>
      <c r="J24" s="198"/>
    </row>
    <row r="25" spans="1:10" s="43" customFormat="1" ht="26.25" customHeight="1">
      <c r="A25" s="44">
        <v>1.2</v>
      </c>
      <c r="B25" s="50" t="s">
        <v>119</v>
      </c>
      <c r="C25" s="85"/>
      <c r="D25" s="85"/>
      <c r="E25" s="94"/>
      <c r="F25" s="129">
        <f t="shared" si="0"/>
        <v>0</v>
      </c>
      <c r="G25" s="164"/>
      <c r="H25" s="129">
        <f t="shared" si="1"/>
        <v>0</v>
      </c>
      <c r="I25" s="85"/>
      <c r="J25" s="198"/>
    </row>
    <row r="26" spans="1:10" s="80" customFormat="1" ht="26.25" customHeight="1">
      <c r="A26" s="44" t="s">
        <v>22</v>
      </c>
      <c r="B26" s="45" t="s">
        <v>91</v>
      </c>
      <c r="C26" s="46">
        <v>13.77</v>
      </c>
      <c r="D26" s="47" t="s">
        <v>5</v>
      </c>
      <c r="E26" s="94"/>
      <c r="F26" s="129">
        <f t="shared" si="0"/>
        <v>0</v>
      </c>
      <c r="G26" s="164"/>
      <c r="H26" s="129">
        <f t="shared" si="1"/>
        <v>0</v>
      </c>
      <c r="I26" s="99"/>
      <c r="J26" s="198"/>
    </row>
    <row r="27" spans="1:10" s="80" customFormat="1" ht="30" customHeight="1">
      <c r="A27" s="44" t="s">
        <v>23</v>
      </c>
      <c r="B27" s="45" t="s">
        <v>131</v>
      </c>
      <c r="C27" s="46">
        <v>4.5999999999999996</v>
      </c>
      <c r="D27" s="47" t="s">
        <v>5</v>
      </c>
      <c r="E27" s="94"/>
      <c r="F27" s="129">
        <f t="shared" si="0"/>
        <v>0</v>
      </c>
      <c r="G27" s="164"/>
      <c r="H27" s="129">
        <f t="shared" si="1"/>
        <v>0</v>
      </c>
      <c r="I27" s="99"/>
      <c r="J27" s="198"/>
    </row>
    <row r="28" spans="1:10" s="80" customFormat="1" ht="24.75" customHeight="1">
      <c r="A28" s="44" t="s">
        <v>25</v>
      </c>
      <c r="B28" s="45" t="s">
        <v>45</v>
      </c>
      <c r="C28" s="93">
        <v>0.75</v>
      </c>
      <c r="D28" s="47" t="s">
        <v>5</v>
      </c>
      <c r="E28" s="94"/>
      <c r="F28" s="129">
        <f t="shared" si="0"/>
        <v>0</v>
      </c>
      <c r="G28" s="164"/>
      <c r="H28" s="129">
        <f t="shared" si="1"/>
        <v>0</v>
      </c>
      <c r="I28" s="95"/>
      <c r="J28" s="198"/>
    </row>
    <row r="29" spans="1:10" s="80" customFormat="1" ht="24.75" customHeight="1">
      <c r="A29" s="44" t="s">
        <v>26</v>
      </c>
      <c r="B29" s="45" t="s">
        <v>46</v>
      </c>
      <c r="C29" s="100">
        <v>11.5</v>
      </c>
      <c r="D29" s="47" t="s">
        <v>5</v>
      </c>
      <c r="E29" s="94"/>
      <c r="F29" s="129">
        <f t="shared" si="0"/>
        <v>0</v>
      </c>
      <c r="G29" s="164"/>
      <c r="H29" s="129">
        <f t="shared" si="1"/>
        <v>0</v>
      </c>
      <c r="I29" s="101"/>
      <c r="J29" s="198"/>
    </row>
    <row r="30" spans="1:10" s="80" customFormat="1" ht="24.75" customHeight="1">
      <c r="A30" s="114" t="s">
        <v>34</v>
      </c>
      <c r="B30" s="83" t="s">
        <v>32</v>
      </c>
      <c r="C30" s="160">
        <v>0.6</v>
      </c>
      <c r="D30" s="116" t="s">
        <v>16</v>
      </c>
      <c r="E30" s="136"/>
      <c r="F30" s="130">
        <f t="shared" si="0"/>
        <v>0</v>
      </c>
      <c r="G30" s="165"/>
      <c r="H30" s="130">
        <f t="shared" si="1"/>
        <v>0</v>
      </c>
      <c r="I30" s="134"/>
      <c r="J30" s="198"/>
    </row>
    <row r="31" spans="1:10" s="80" customFormat="1" ht="24.75" customHeight="1">
      <c r="A31" s="44" t="s">
        <v>35</v>
      </c>
      <c r="B31" s="45" t="s">
        <v>50</v>
      </c>
      <c r="C31" s="93">
        <v>0.1</v>
      </c>
      <c r="D31" s="47" t="s">
        <v>5</v>
      </c>
      <c r="E31" s="94"/>
      <c r="F31" s="129">
        <f t="shared" si="0"/>
        <v>0</v>
      </c>
      <c r="G31" s="164"/>
      <c r="H31" s="129">
        <f t="shared" si="1"/>
        <v>0</v>
      </c>
      <c r="I31" s="101"/>
      <c r="J31" s="198"/>
    </row>
    <row r="32" spans="1:10" s="80" customFormat="1" ht="24.75" customHeight="1">
      <c r="A32" s="44" t="s">
        <v>36</v>
      </c>
      <c r="B32" s="45" t="s">
        <v>47</v>
      </c>
      <c r="C32" s="103">
        <v>0.2</v>
      </c>
      <c r="D32" s="47" t="s">
        <v>5</v>
      </c>
      <c r="E32" s="94"/>
      <c r="F32" s="129">
        <f t="shared" si="0"/>
        <v>0</v>
      </c>
      <c r="G32" s="164"/>
      <c r="H32" s="129">
        <f t="shared" si="1"/>
        <v>0</v>
      </c>
      <c r="I32" s="100"/>
      <c r="J32" s="198"/>
    </row>
    <row r="33" spans="1:10" s="80" customFormat="1" ht="24.75" customHeight="1">
      <c r="A33" s="44">
        <v>1.3</v>
      </c>
      <c r="B33" s="50" t="s">
        <v>144</v>
      </c>
      <c r="C33" s="85"/>
      <c r="D33" s="85"/>
      <c r="E33" s="94"/>
      <c r="F33" s="129">
        <f t="shared" si="0"/>
        <v>0</v>
      </c>
      <c r="G33" s="164"/>
      <c r="H33" s="129">
        <f t="shared" si="1"/>
        <v>0</v>
      </c>
      <c r="I33" s="85"/>
      <c r="J33" s="198"/>
    </row>
    <row r="34" spans="1:10" s="80" customFormat="1" ht="24.75" customHeight="1">
      <c r="A34" s="44" t="s">
        <v>22</v>
      </c>
      <c r="B34" s="45" t="s">
        <v>79</v>
      </c>
      <c r="C34" s="46">
        <v>50</v>
      </c>
      <c r="D34" s="47" t="s">
        <v>5</v>
      </c>
      <c r="E34" s="94"/>
      <c r="F34" s="129">
        <f t="shared" si="0"/>
        <v>0</v>
      </c>
      <c r="G34" s="164"/>
      <c r="H34" s="129">
        <f t="shared" si="1"/>
        <v>0</v>
      </c>
      <c r="I34" s="99"/>
      <c r="J34" s="198"/>
    </row>
    <row r="35" spans="1:10" s="80" customFormat="1" ht="24.75" customHeight="1">
      <c r="A35" s="44" t="s">
        <v>23</v>
      </c>
      <c r="B35" s="45" t="s">
        <v>45</v>
      </c>
      <c r="C35" s="93">
        <v>2.5</v>
      </c>
      <c r="D35" s="47" t="s">
        <v>5</v>
      </c>
      <c r="E35" s="94"/>
      <c r="F35" s="129">
        <f t="shared" si="0"/>
        <v>0</v>
      </c>
      <c r="G35" s="164"/>
      <c r="H35" s="129">
        <f t="shared" si="1"/>
        <v>0</v>
      </c>
      <c r="I35" s="95"/>
      <c r="J35" s="198"/>
    </row>
    <row r="36" spans="1:10" s="80" customFormat="1" ht="24.75" customHeight="1">
      <c r="A36" s="44" t="s">
        <v>25</v>
      </c>
      <c r="B36" s="45" t="s">
        <v>46</v>
      </c>
      <c r="C36" s="100">
        <v>40</v>
      </c>
      <c r="D36" s="47" t="s">
        <v>5</v>
      </c>
      <c r="E36" s="94"/>
      <c r="F36" s="129">
        <f t="shared" si="0"/>
        <v>0</v>
      </c>
      <c r="G36" s="164"/>
      <c r="H36" s="129">
        <f t="shared" si="1"/>
        <v>0</v>
      </c>
      <c r="I36" s="101"/>
      <c r="J36" s="198"/>
    </row>
    <row r="37" spans="1:10" s="80" customFormat="1" ht="24.75" customHeight="1">
      <c r="A37" s="44" t="s">
        <v>26</v>
      </c>
      <c r="B37" s="45" t="s">
        <v>32</v>
      </c>
      <c r="C37" s="100">
        <v>2.5</v>
      </c>
      <c r="D37" s="47" t="s">
        <v>16</v>
      </c>
      <c r="E37" s="94"/>
      <c r="F37" s="129">
        <f t="shared" si="0"/>
        <v>0</v>
      </c>
      <c r="G37" s="164"/>
      <c r="H37" s="129">
        <f t="shared" si="1"/>
        <v>0</v>
      </c>
      <c r="I37" s="101"/>
      <c r="J37" s="198"/>
    </row>
    <row r="38" spans="1:10" s="80" customFormat="1" ht="24.75" customHeight="1">
      <c r="A38" s="44" t="s">
        <v>34</v>
      </c>
      <c r="B38" s="45" t="s">
        <v>47</v>
      </c>
      <c r="C38" s="103">
        <v>0.6</v>
      </c>
      <c r="D38" s="47" t="s">
        <v>5</v>
      </c>
      <c r="E38" s="94"/>
      <c r="F38" s="129">
        <f t="shared" si="0"/>
        <v>0</v>
      </c>
      <c r="G38" s="164"/>
      <c r="H38" s="129">
        <f t="shared" si="1"/>
        <v>0</v>
      </c>
      <c r="I38" s="100"/>
      <c r="J38" s="198"/>
    </row>
    <row r="39" spans="1:10" s="80" customFormat="1" ht="24.75" customHeight="1">
      <c r="A39" s="44" t="s">
        <v>35</v>
      </c>
      <c r="B39" s="45" t="s">
        <v>97</v>
      </c>
      <c r="C39" s="103">
        <v>0.3</v>
      </c>
      <c r="D39" s="47" t="s">
        <v>5</v>
      </c>
      <c r="E39" s="94"/>
      <c r="F39" s="129">
        <f t="shared" si="0"/>
        <v>0</v>
      </c>
      <c r="G39" s="164"/>
      <c r="H39" s="129">
        <f t="shared" si="1"/>
        <v>0</v>
      </c>
      <c r="I39" s="100"/>
      <c r="J39" s="198"/>
    </row>
    <row r="40" spans="1:10" s="80" customFormat="1" ht="24.75" customHeight="1">
      <c r="A40" s="44" t="s">
        <v>36</v>
      </c>
      <c r="B40" s="45" t="s">
        <v>49</v>
      </c>
      <c r="C40" s="46">
        <v>45</v>
      </c>
      <c r="D40" s="47" t="s">
        <v>31</v>
      </c>
      <c r="E40" s="94"/>
      <c r="F40" s="129">
        <f t="shared" si="0"/>
        <v>0</v>
      </c>
      <c r="G40" s="164"/>
      <c r="H40" s="129">
        <f t="shared" si="1"/>
        <v>0</v>
      </c>
      <c r="I40" s="100"/>
      <c r="J40" s="198"/>
    </row>
    <row r="41" spans="1:10" s="80" customFormat="1" ht="24.75" customHeight="1">
      <c r="A41" s="44" t="s">
        <v>43</v>
      </c>
      <c r="B41" s="45" t="s">
        <v>96</v>
      </c>
      <c r="C41" s="46">
        <v>1</v>
      </c>
      <c r="D41" s="47" t="s">
        <v>19</v>
      </c>
      <c r="E41" s="94"/>
      <c r="F41" s="129">
        <f t="shared" si="0"/>
        <v>0</v>
      </c>
      <c r="G41" s="164"/>
      <c r="H41" s="129">
        <f t="shared" si="1"/>
        <v>0</v>
      </c>
      <c r="I41" s="100" t="s">
        <v>151</v>
      </c>
      <c r="J41" s="198"/>
    </row>
    <row r="42" spans="1:10" s="80" customFormat="1" ht="24.75" customHeight="1">
      <c r="A42" s="44" t="s">
        <v>4</v>
      </c>
      <c r="B42" s="45" t="s">
        <v>48</v>
      </c>
      <c r="C42" s="46">
        <v>10</v>
      </c>
      <c r="D42" s="47" t="s">
        <v>31</v>
      </c>
      <c r="E42" s="94"/>
      <c r="F42" s="129">
        <f t="shared" si="0"/>
        <v>0</v>
      </c>
      <c r="G42" s="164"/>
      <c r="H42" s="129">
        <f t="shared" si="1"/>
        <v>0</v>
      </c>
      <c r="I42" s="100"/>
      <c r="J42" s="198"/>
    </row>
    <row r="43" spans="1:10" s="80" customFormat="1" ht="30" customHeight="1">
      <c r="A43" s="44" t="s">
        <v>108</v>
      </c>
      <c r="B43" s="45" t="s">
        <v>131</v>
      </c>
      <c r="C43" s="46">
        <v>16</v>
      </c>
      <c r="D43" s="47" t="s">
        <v>5</v>
      </c>
      <c r="E43" s="94"/>
      <c r="F43" s="129">
        <f t="shared" si="0"/>
        <v>0</v>
      </c>
      <c r="G43" s="164"/>
      <c r="H43" s="129">
        <f t="shared" si="1"/>
        <v>0</v>
      </c>
      <c r="I43" s="99"/>
      <c r="J43" s="198"/>
    </row>
    <row r="44" spans="1:10" s="161" customFormat="1" ht="25.5" customHeight="1">
      <c r="A44" s="44">
        <v>1.4</v>
      </c>
      <c r="B44" s="50" t="s">
        <v>100</v>
      </c>
      <c r="C44" s="85"/>
      <c r="D44" s="85"/>
      <c r="E44" s="94"/>
      <c r="F44" s="129">
        <f t="shared" si="0"/>
        <v>0</v>
      </c>
      <c r="G44" s="164"/>
      <c r="H44" s="129">
        <f t="shared" si="1"/>
        <v>0</v>
      </c>
      <c r="I44" s="85"/>
      <c r="J44" s="198"/>
    </row>
    <row r="45" spans="1:10" s="80" customFormat="1" ht="25.5" customHeight="1">
      <c r="A45" s="44" t="s">
        <v>22</v>
      </c>
      <c r="B45" s="45" t="s">
        <v>79</v>
      </c>
      <c r="C45" s="46">
        <v>300</v>
      </c>
      <c r="D45" s="47" t="s">
        <v>5</v>
      </c>
      <c r="E45" s="94"/>
      <c r="F45" s="129">
        <f t="shared" si="0"/>
        <v>0</v>
      </c>
      <c r="G45" s="164"/>
      <c r="H45" s="129">
        <f t="shared" si="1"/>
        <v>0</v>
      </c>
      <c r="I45" s="99"/>
      <c r="J45" s="198"/>
    </row>
    <row r="46" spans="1:10" s="80" customFormat="1" ht="25.5" customHeight="1">
      <c r="A46" s="44" t="s">
        <v>23</v>
      </c>
      <c r="B46" s="45" t="s">
        <v>45</v>
      </c>
      <c r="C46" s="93">
        <v>14.5</v>
      </c>
      <c r="D46" s="47" t="s">
        <v>5</v>
      </c>
      <c r="E46" s="94"/>
      <c r="F46" s="129">
        <f t="shared" si="0"/>
        <v>0</v>
      </c>
      <c r="G46" s="164"/>
      <c r="H46" s="129">
        <f t="shared" si="1"/>
        <v>0</v>
      </c>
      <c r="I46" s="95"/>
      <c r="J46" s="198"/>
    </row>
    <row r="47" spans="1:10" s="80" customFormat="1" ht="25.5" customHeight="1">
      <c r="A47" s="44" t="s">
        <v>25</v>
      </c>
      <c r="B47" s="45" t="s">
        <v>46</v>
      </c>
      <c r="C47" s="100">
        <v>268</v>
      </c>
      <c r="D47" s="47" t="s">
        <v>5</v>
      </c>
      <c r="E47" s="94"/>
      <c r="F47" s="129">
        <f t="shared" si="0"/>
        <v>0</v>
      </c>
      <c r="G47" s="164"/>
      <c r="H47" s="129">
        <f t="shared" si="1"/>
        <v>0</v>
      </c>
      <c r="I47" s="101"/>
      <c r="J47" s="198"/>
    </row>
    <row r="48" spans="1:10" s="80" customFormat="1" ht="25.5" customHeight="1">
      <c r="A48" s="44" t="s">
        <v>26</v>
      </c>
      <c r="B48" s="45" t="s">
        <v>32</v>
      </c>
      <c r="C48" s="100">
        <v>11</v>
      </c>
      <c r="D48" s="47" t="s">
        <v>16</v>
      </c>
      <c r="E48" s="94"/>
      <c r="F48" s="129">
        <f t="shared" si="0"/>
        <v>0</v>
      </c>
      <c r="G48" s="164"/>
      <c r="H48" s="129">
        <f t="shared" si="1"/>
        <v>0</v>
      </c>
      <c r="I48" s="101"/>
      <c r="J48" s="198"/>
    </row>
    <row r="49" spans="1:10" s="80" customFormat="1" ht="25.5" customHeight="1">
      <c r="A49" s="44" t="s">
        <v>34</v>
      </c>
      <c r="B49" s="45" t="s">
        <v>47</v>
      </c>
      <c r="C49" s="100">
        <v>2.25</v>
      </c>
      <c r="D49" s="47" t="s">
        <v>5</v>
      </c>
      <c r="E49" s="94"/>
      <c r="F49" s="129">
        <f t="shared" si="0"/>
        <v>0</v>
      </c>
      <c r="G49" s="164"/>
      <c r="H49" s="129">
        <f t="shared" si="1"/>
        <v>0</v>
      </c>
      <c r="I49" s="100"/>
      <c r="J49" s="198"/>
    </row>
    <row r="50" spans="1:10" s="80" customFormat="1" ht="25.5" customHeight="1">
      <c r="A50" s="44" t="s">
        <v>35</v>
      </c>
      <c r="B50" s="45" t="s">
        <v>97</v>
      </c>
      <c r="C50" s="100">
        <v>11</v>
      </c>
      <c r="D50" s="47" t="s">
        <v>5</v>
      </c>
      <c r="E50" s="94"/>
      <c r="F50" s="129">
        <f t="shared" si="0"/>
        <v>0</v>
      </c>
      <c r="G50" s="164"/>
      <c r="H50" s="129">
        <f t="shared" si="1"/>
        <v>0</v>
      </c>
      <c r="I50" s="100"/>
      <c r="J50" s="198"/>
    </row>
    <row r="51" spans="1:10" s="80" customFormat="1" ht="25.5" customHeight="1">
      <c r="A51" s="44" t="s">
        <v>36</v>
      </c>
      <c r="B51" s="45" t="s">
        <v>49</v>
      </c>
      <c r="C51" s="46">
        <v>380</v>
      </c>
      <c r="D51" s="47" t="s">
        <v>31</v>
      </c>
      <c r="E51" s="94"/>
      <c r="F51" s="129">
        <f t="shared" si="0"/>
        <v>0</v>
      </c>
      <c r="G51" s="164"/>
      <c r="H51" s="129">
        <f t="shared" si="1"/>
        <v>0</v>
      </c>
      <c r="I51" s="100"/>
      <c r="J51" s="198"/>
    </row>
    <row r="52" spans="1:10" s="80" customFormat="1" ht="25.5" customHeight="1">
      <c r="A52" s="44" t="s">
        <v>43</v>
      </c>
      <c r="B52" s="45" t="s">
        <v>96</v>
      </c>
      <c r="C52" s="46">
        <v>97</v>
      </c>
      <c r="D52" s="47" t="s">
        <v>19</v>
      </c>
      <c r="E52" s="94"/>
      <c r="F52" s="129">
        <f t="shared" si="0"/>
        <v>0</v>
      </c>
      <c r="G52" s="164"/>
      <c r="H52" s="129">
        <f t="shared" si="1"/>
        <v>0</v>
      </c>
      <c r="I52" s="100" t="s">
        <v>151</v>
      </c>
      <c r="J52" s="198"/>
    </row>
    <row r="53" spans="1:10" s="80" customFormat="1" ht="25.5" customHeight="1">
      <c r="A53" s="44" t="s">
        <v>4</v>
      </c>
      <c r="B53" s="45" t="s">
        <v>48</v>
      </c>
      <c r="C53" s="46">
        <v>10</v>
      </c>
      <c r="D53" s="47" t="s">
        <v>31</v>
      </c>
      <c r="E53" s="94"/>
      <c r="F53" s="129">
        <f t="shared" si="0"/>
        <v>0</v>
      </c>
      <c r="G53" s="164"/>
      <c r="H53" s="129">
        <f t="shared" si="1"/>
        <v>0</v>
      </c>
      <c r="I53" s="100"/>
      <c r="J53" s="198"/>
    </row>
    <row r="54" spans="1:10" s="80" customFormat="1" ht="32.25" customHeight="1">
      <c r="A54" s="114" t="s">
        <v>108</v>
      </c>
      <c r="B54" s="83" t="s">
        <v>131</v>
      </c>
      <c r="C54" s="115">
        <v>96</v>
      </c>
      <c r="D54" s="116" t="s">
        <v>5</v>
      </c>
      <c r="E54" s="136"/>
      <c r="F54" s="130">
        <f t="shared" si="0"/>
        <v>0</v>
      </c>
      <c r="G54" s="165"/>
      <c r="H54" s="130">
        <f t="shared" si="1"/>
        <v>0</v>
      </c>
      <c r="I54" s="109"/>
      <c r="J54" s="198"/>
    </row>
    <row r="55" spans="1:10" s="80" customFormat="1" ht="26.25" customHeight="1">
      <c r="A55" s="44">
        <v>1.5</v>
      </c>
      <c r="B55" s="50" t="s">
        <v>101</v>
      </c>
      <c r="C55" s="85"/>
      <c r="D55" s="85"/>
      <c r="E55" s="94"/>
      <c r="F55" s="129">
        <f t="shared" si="0"/>
        <v>0</v>
      </c>
      <c r="G55" s="164"/>
      <c r="H55" s="129">
        <f t="shared" si="1"/>
        <v>0</v>
      </c>
      <c r="I55" s="85"/>
      <c r="J55" s="198"/>
    </row>
    <row r="56" spans="1:10" s="80" customFormat="1" ht="26.25" customHeight="1">
      <c r="A56" s="44" t="s">
        <v>22</v>
      </c>
      <c r="B56" s="45" t="s">
        <v>79</v>
      </c>
      <c r="C56" s="46">
        <v>55</v>
      </c>
      <c r="D56" s="47" t="s">
        <v>5</v>
      </c>
      <c r="E56" s="94"/>
      <c r="F56" s="129">
        <f t="shared" si="0"/>
        <v>0</v>
      </c>
      <c r="G56" s="164"/>
      <c r="H56" s="129">
        <f t="shared" si="1"/>
        <v>0</v>
      </c>
      <c r="I56" s="99"/>
      <c r="J56" s="198"/>
    </row>
    <row r="57" spans="1:10" s="80" customFormat="1" ht="26.25" customHeight="1">
      <c r="A57" s="44" t="s">
        <v>23</v>
      </c>
      <c r="B57" s="45" t="s">
        <v>45</v>
      </c>
      <c r="C57" s="103">
        <v>2.6</v>
      </c>
      <c r="D57" s="47" t="s">
        <v>5</v>
      </c>
      <c r="E57" s="94"/>
      <c r="F57" s="129">
        <f t="shared" si="0"/>
        <v>0</v>
      </c>
      <c r="G57" s="164"/>
      <c r="H57" s="129">
        <f t="shared" si="1"/>
        <v>0</v>
      </c>
      <c r="I57" s="95"/>
      <c r="J57" s="198"/>
    </row>
    <row r="58" spans="1:10" s="80" customFormat="1" ht="26.25" customHeight="1">
      <c r="A58" s="44" t="s">
        <v>25</v>
      </c>
      <c r="B58" s="45" t="s">
        <v>46</v>
      </c>
      <c r="C58" s="100">
        <v>42</v>
      </c>
      <c r="D58" s="47" t="s">
        <v>5</v>
      </c>
      <c r="E58" s="94"/>
      <c r="F58" s="129">
        <f t="shared" si="0"/>
        <v>0</v>
      </c>
      <c r="G58" s="164"/>
      <c r="H58" s="129">
        <f t="shared" si="1"/>
        <v>0</v>
      </c>
      <c r="I58" s="101"/>
      <c r="J58" s="198"/>
    </row>
    <row r="59" spans="1:10" s="80" customFormat="1" ht="26.25" customHeight="1">
      <c r="A59" s="44" t="s">
        <v>26</v>
      </c>
      <c r="B59" s="45" t="s">
        <v>32</v>
      </c>
      <c r="C59" s="100">
        <v>3.8</v>
      </c>
      <c r="D59" s="47" t="s">
        <v>16</v>
      </c>
      <c r="E59" s="94"/>
      <c r="F59" s="129">
        <f t="shared" si="0"/>
        <v>0</v>
      </c>
      <c r="G59" s="164"/>
      <c r="H59" s="129">
        <f t="shared" si="1"/>
        <v>0</v>
      </c>
      <c r="I59" s="101"/>
      <c r="J59" s="198"/>
    </row>
    <row r="60" spans="1:10" s="80" customFormat="1" ht="26.25" customHeight="1">
      <c r="A60" s="44" t="s">
        <v>34</v>
      </c>
      <c r="B60" s="45" t="s">
        <v>47</v>
      </c>
      <c r="C60" s="103">
        <v>0.55000000000000004</v>
      </c>
      <c r="D60" s="47" t="s">
        <v>5</v>
      </c>
      <c r="E60" s="94"/>
      <c r="F60" s="129">
        <f t="shared" si="0"/>
        <v>0</v>
      </c>
      <c r="G60" s="164"/>
      <c r="H60" s="129">
        <f t="shared" si="1"/>
        <v>0</v>
      </c>
      <c r="I60" s="100"/>
      <c r="J60" s="198"/>
    </row>
    <row r="61" spans="1:10" s="80" customFormat="1" ht="26.25" customHeight="1">
      <c r="A61" s="44" t="s">
        <v>35</v>
      </c>
      <c r="B61" s="45" t="s">
        <v>49</v>
      </c>
      <c r="C61" s="46">
        <v>42</v>
      </c>
      <c r="D61" s="47" t="s">
        <v>31</v>
      </c>
      <c r="E61" s="94"/>
      <c r="F61" s="129">
        <f t="shared" si="0"/>
        <v>0</v>
      </c>
      <c r="G61" s="164"/>
      <c r="H61" s="129">
        <f t="shared" si="1"/>
        <v>0</v>
      </c>
      <c r="I61" s="100"/>
      <c r="J61" s="198"/>
    </row>
    <row r="62" spans="1:10" s="61" customFormat="1" ht="30.75" customHeight="1">
      <c r="A62" s="68" t="s">
        <v>36</v>
      </c>
      <c r="B62" s="45" t="s">
        <v>131</v>
      </c>
      <c r="C62" s="103">
        <v>17.5</v>
      </c>
      <c r="D62" s="56" t="s">
        <v>5</v>
      </c>
      <c r="E62" s="77"/>
      <c r="F62" s="129">
        <f t="shared" si="0"/>
        <v>0</v>
      </c>
      <c r="G62" s="164"/>
      <c r="H62" s="129">
        <f t="shared" si="1"/>
        <v>0</v>
      </c>
      <c r="I62" s="45"/>
      <c r="J62" s="198"/>
    </row>
    <row r="63" spans="1:10" s="80" customFormat="1" ht="27.75" customHeight="1">
      <c r="A63" s="44">
        <v>1.6</v>
      </c>
      <c r="B63" s="50" t="s">
        <v>98</v>
      </c>
      <c r="C63" s="85"/>
      <c r="D63" s="85"/>
      <c r="E63" s="94"/>
      <c r="F63" s="129">
        <f t="shared" si="0"/>
        <v>0</v>
      </c>
      <c r="G63" s="164"/>
      <c r="H63" s="129">
        <f t="shared" si="1"/>
        <v>0</v>
      </c>
      <c r="I63" s="85"/>
      <c r="J63" s="198"/>
    </row>
    <row r="64" spans="1:10" s="80" customFormat="1" ht="27.75" customHeight="1">
      <c r="A64" s="44" t="s">
        <v>22</v>
      </c>
      <c r="B64" s="45" t="s">
        <v>79</v>
      </c>
      <c r="C64" s="46">
        <f>144+64</f>
        <v>208</v>
      </c>
      <c r="D64" s="47" t="s">
        <v>5</v>
      </c>
      <c r="E64" s="94"/>
      <c r="F64" s="129">
        <f t="shared" si="0"/>
        <v>0</v>
      </c>
      <c r="G64" s="164"/>
      <c r="H64" s="129">
        <f t="shared" si="1"/>
        <v>0</v>
      </c>
      <c r="I64" s="99"/>
      <c r="J64" s="198"/>
    </row>
    <row r="65" spans="1:10" s="80" customFormat="1" ht="27.75" customHeight="1">
      <c r="A65" s="44" t="s">
        <v>23</v>
      </c>
      <c r="B65" s="45" t="s">
        <v>45</v>
      </c>
      <c r="C65" s="46">
        <f>5+2</f>
        <v>7</v>
      </c>
      <c r="D65" s="47" t="s">
        <v>5</v>
      </c>
      <c r="E65" s="94"/>
      <c r="F65" s="129">
        <f t="shared" si="0"/>
        <v>0</v>
      </c>
      <c r="G65" s="164"/>
      <c r="H65" s="129">
        <f t="shared" si="1"/>
        <v>0</v>
      </c>
      <c r="I65" s="95"/>
      <c r="J65" s="198"/>
    </row>
    <row r="66" spans="1:10" s="80" customFormat="1" ht="27.75" customHeight="1">
      <c r="A66" s="44" t="s">
        <v>25</v>
      </c>
      <c r="B66" s="45" t="s">
        <v>46</v>
      </c>
      <c r="C66" s="100">
        <f>52+17</f>
        <v>69</v>
      </c>
      <c r="D66" s="47" t="s">
        <v>5</v>
      </c>
      <c r="E66" s="94"/>
      <c r="F66" s="129">
        <f t="shared" si="0"/>
        <v>0</v>
      </c>
      <c r="G66" s="164"/>
      <c r="H66" s="129">
        <f t="shared" si="1"/>
        <v>0</v>
      </c>
      <c r="I66" s="101"/>
      <c r="J66" s="198"/>
    </row>
    <row r="67" spans="1:10" s="80" customFormat="1" ht="27.75" customHeight="1">
      <c r="A67" s="44" t="s">
        <v>26</v>
      </c>
      <c r="B67" s="45" t="s">
        <v>32</v>
      </c>
      <c r="C67" s="100">
        <f>5+2</f>
        <v>7</v>
      </c>
      <c r="D67" s="47" t="s">
        <v>16</v>
      </c>
      <c r="E67" s="94"/>
      <c r="F67" s="129">
        <f t="shared" si="0"/>
        <v>0</v>
      </c>
      <c r="G67" s="164"/>
      <c r="H67" s="129">
        <f t="shared" si="1"/>
        <v>0</v>
      </c>
      <c r="I67" s="101"/>
      <c r="J67" s="198"/>
    </row>
    <row r="68" spans="1:10" s="80" customFormat="1" ht="27.75" customHeight="1">
      <c r="A68" s="44" t="s">
        <v>34</v>
      </c>
      <c r="B68" s="45" t="s">
        <v>47</v>
      </c>
      <c r="C68" s="103">
        <v>0.1</v>
      </c>
      <c r="D68" s="47" t="s">
        <v>5</v>
      </c>
      <c r="E68" s="94"/>
      <c r="F68" s="129">
        <f t="shared" si="0"/>
        <v>0</v>
      </c>
      <c r="G68" s="164"/>
      <c r="H68" s="129">
        <f t="shared" si="1"/>
        <v>0</v>
      </c>
      <c r="I68" s="100"/>
      <c r="J68" s="198"/>
    </row>
    <row r="69" spans="1:10" s="80" customFormat="1" ht="27.75" customHeight="1">
      <c r="A69" s="44" t="s">
        <v>35</v>
      </c>
      <c r="B69" s="45" t="s">
        <v>49</v>
      </c>
      <c r="C69" s="46">
        <f>255</f>
        <v>255</v>
      </c>
      <c r="D69" s="47" t="s">
        <v>31</v>
      </c>
      <c r="E69" s="94"/>
      <c r="F69" s="129">
        <f t="shared" si="0"/>
        <v>0</v>
      </c>
      <c r="G69" s="164"/>
      <c r="H69" s="129">
        <f t="shared" si="1"/>
        <v>0</v>
      </c>
      <c r="I69" s="100"/>
      <c r="J69" s="198"/>
    </row>
    <row r="70" spans="1:10" s="80" customFormat="1" ht="27.75" customHeight="1">
      <c r="A70" s="44" t="s">
        <v>36</v>
      </c>
      <c r="B70" s="45" t="s">
        <v>48</v>
      </c>
      <c r="C70" s="46">
        <f>1425</f>
        <v>1425</v>
      </c>
      <c r="D70" s="47" t="s">
        <v>31</v>
      </c>
      <c r="E70" s="94"/>
      <c r="F70" s="129">
        <f t="shared" si="0"/>
        <v>0</v>
      </c>
      <c r="G70" s="164"/>
      <c r="H70" s="129">
        <f t="shared" si="1"/>
        <v>0</v>
      </c>
      <c r="I70" s="100"/>
      <c r="J70" s="198"/>
    </row>
    <row r="71" spans="1:10" s="80" customFormat="1" ht="27.75" customHeight="1">
      <c r="A71" s="44" t="s">
        <v>43</v>
      </c>
      <c r="B71" s="45" t="s">
        <v>99</v>
      </c>
      <c r="C71" s="103">
        <v>2.5</v>
      </c>
      <c r="D71" s="47" t="s">
        <v>40</v>
      </c>
      <c r="E71" s="94"/>
      <c r="F71" s="129">
        <f t="shared" ref="F71:F85" si="2">C71*E71</f>
        <v>0</v>
      </c>
      <c r="G71" s="164"/>
      <c r="H71" s="129">
        <f t="shared" si="1"/>
        <v>0</v>
      </c>
      <c r="I71" s="100"/>
      <c r="J71" s="198"/>
    </row>
    <row r="72" spans="1:10" s="61" customFormat="1" ht="39" customHeight="1">
      <c r="A72" s="68" t="s">
        <v>4</v>
      </c>
      <c r="B72" s="45" t="s">
        <v>131</v>
      </c>
      <c r="C72" s="103">
        <f>50+23</f>
        <v>73</v>
      </c>
      <c r="D72" s="56" t="s">
        <v>5</v>
      </c>
      <c r="E72" s="77"/>
      <c r="F72" s="129">
        <f t="shared" si="2"/>
        <v>0</v>
      </c>
      <c r="G72" s="164"/>
      <c r="H72" s="129">
        <f t="shared" si="1"/>
        <v>0</v>
      </c>
      <c r="I72" s="45"/>
      <c r="J72" s="198"/>
    </row>
    <row r="73" spans="1:10" s="61" customFormat="1" ht="26.25" customHeight="1">
      <c r="A73" s="68" t="s">
        <v>108</v>
      </c>
      <c r="B73" s="45" t="s">
        <v>145</v>
      </c>
      <c r="C73" s="103"/>
      <c r="D73" s="56"/>
      <c r="E73" s="77"/>
      <c r="F73" s="129">
        <f t="shared" si="2"/>
        <v>0</v>
      </c>
      <c r="G73" s="164"/>
      <c r="H73" s="129">
        <f t="shared" ref="H73:H85" si="3">F73+G73</f>
        <v>0</v>
      </c>
      <c r="I73" s="45"/>
      <c r="J73" s="198"/>
    </row>
    <row r="74" spans="1:10" s="80" customFormat="1" ht="27.75" customHeight="1">
      <c r="A74" s="44" t="s">
        <v>149</v>
      </c>
      <c r="B74" s="58" t="s">
        <v>146</v>
      </c>
      <c r="C74" s="46">
        <v>12</v>
      </c>
      <c r="D74" s="47" t="s">
        <v>19</v>
      </c>
      <c r="E74" s="94"/>
      <c r="F74" s="129">
        <f t="shared" si="2"/>
        <v>0</v>
      </c>
      <c r="G74" s="164"/>
      <c r="H74" s="129">
        <f t="shared" si="3"/>
        <v>0</v>
      </c>
      <c r="I74" s="100"/>
      <c r="J74" s="198"/>
    </row>
    <row r="75" spans="1:10" s="80" customFormat="1" ht="27.75" customHeight="1">
      <c r="A75" s="44" t="s">
        <v>149</v>
      </c>
      <c r="B75" s="45" t="s">
        <v>147</v>
      </c>
      <c r="C75" s="46">
        <v>1</v>
      </c>
      <c r="D75" s="47" t="s">
        <v>19</v>
      </c>
      <c r="E75" s="94"/>
      <c r="F75" s="129">
        <f t="shared" si="2"/>
        <v>0</v>
      </c>
      <c r="G75" s="164"/>
      <c r="H75" s="129">
        <f t="shared" si="3"/>
        <v>0</v>
      </c>
      <c r="I75" s="100"/>
      <c r="J75" s="198"/>
    </row>
    <row r="76" spans="1:10" s="80" customFormat="1" ht="27.75" customHeight="1">
      <c r="A76" s="114" t="s">
        <v>149</v>
      </c>
      <c r="B76" s="83" t="s">
        <v>148</v>
      </c>
      <c r="C76" s="115">
        <v>1</v>
      </c>
      <c r="D76" s="116" t="s">
        <v>19</v>
      </c>
      <c r="E76" s="136"/>
      <c r="F76" s="130">
        <f t="shared" si="2"/>
        <v>0</v>
      </c>
      <c r="G76" s="165"/>
      <c r="H76" s="130">
        <f t="shared" si="3"/>
        <v>0</v>
      </c>
      <c r="I76" s="160"/>
      <c r="J76" s="198"/>
    </row>
    <row r="77" spans="1:10" s="80" customFormat="1" ht="26.25" customHeight="1">
      <c r="A77" s="44">
        <v>1.7</v>
      </c>
      <c r="B77" s="50" t="s">
        <v>154</v>
      </c>
      <c r="C77" s="85"/>
      <c r="D77" s="85"/>
      <c r="E77" s="94"/>
      <c r="F77" s="129">
        <f t="shared" si="2"/>
        <v>0</v>
      </c>
      <c r="G77" s="164"/>
      <c r="H77" s="129">
        <f t="shared" si="3"/>
        <v>0</v>
      </c>
      <c r="I77" s="85"/>
      <c r="J77" s="198"/>
    </row>
    <row r="78" spans="1:10" s="80" customFormat="1" ht="26.25" customHeight="1">
      <c r="A78" s="44" t="s">
        <v>22</v>
      </c>
      <c r="B78" s="45" t="s">
        <v>79</v>
      </c>
      <c r="C78" s="132">
        <v>4.5</v>
      </c>
      <c r="D78" s="47" t="s">
        <v>5</v>
      </c>
      <c r="E78" s="94"/>
      <c r="F78" s="129">
        <f t="shared" si="2"/>
        <v>0</v>
      </c>
      <c r="G78" s="164"/>
      <c r="H78" s="129">
        <f t="shared" si="3"/>
        <v>0</v>
      </c>
      <c r="I78" s="99"/>
      <c r="J78" s="198"/>
    </row>
    <row r="79" spans="1:10" s="80" customFormat="1" ht="26.25" customHeight="1">
      <c r="A79" s="44" t="s">
        <v>23</v>
      </c>
      <c r="B79" s="45" t="s">
        <v>45</v>
      </c>
      <c r="C79" s="132">
        <v>0.2</v>
      </c>
      <c r="D79" s="47" t="s">
        <v>5</v>
      </c>
      <c r="E79" s="94"/>
      <c r="F79" s="129">
        <f t="shared" si="2"/>
        <v>0</v>
      </c>
      <c r="G79" s="164"/>
      <c r="H79" s="129">
        <f t="shared" si="3"/>
        <v>0</v>
      </c>
      <c r="I79" s="95"/>
      <c r="J79" s="198"/>
    </row>
    <row r="80" spans="1:10" s="80" customFormat="1" ht="26.25" customHeight="1">
      <c r="A80" s="44" t="s">
        <v>25</v>
      </c>
      <c r="B80" s="45" t="s">
        <v>46</v>
      </c>
      <c r="C80" s="132">
        <v>1.1000000000000001</v>
      </c>
      <c r="D80" s="47" t="s">
        <v>5</v>
      </c>
      <c r="E80" s="94"/>
      <c r="F80" s="129">
        <f t="shared" si="2"/>
        <v>0</v>
      </c>
      <c r="G80" s="164"/>
      <c r="H80" s="129">
        <f t="shared" si="3"/>
        <v>0</v>
      </c>
      <c r="I80" s="101"/>
      <c r="J80" s="198"/>
    </row>
    <row r="81" spans="1:10" s="161" customFormat="1" ht="30" customHeight="1">
      <c r="A81" s="44" t="s">
        <v>26</v>
      </c>
      <c r="B81" s="45" t="s">
        <v>32</v>
      </c>
      <c r="C81" s="132">
        <v>0.1</v>
      </c>
      <c r="D81" s="47" t="s">
        <v>16</v>
      </c>
      <c r="E81" s="94"/>
      <c r="F81" s="129">
        <f t="shared" si="2"/>
        <v>0</v>
      </c>
      <c r="G81" s="164"/>
      <c r="H81" s="129">
        <f t="shared" si="3"/>
        <v>0</v>
      </c>
      <c r="I81" s="101"/>
      <c r="J81" s="198"/>
    </row>
    <row r="82" spans="1:10" s="80" customFormat="1" ht="26.25" customHeight="1">
      <c r="A82" s="44" t="s">
        <v>34</v>
      </c>
      <c r="B82" s="45" t="s">
        <v>47</v>
      </c>
      <c r="C82" s="133">
        <v>5.0000000000000001E-3</v>
      </c>
      <c r="D82" s="47" t="s">
        <v>5</v>
      </c>
      <c r="E82" s="94"/>
      <c r="F82" s="129">
        <f t="shared" si="2"/>
        <v>0</v>
      </c>
      <c r="G82" s="164"/>
      <c r="H82" s="129">
        <f t="shared" si="3"/>
        <v>0</v>
      </c>
      <c r="I82" s="100"/>
      <c r="J82" s="198"/>
    </row>
    <row r="83" spans="1:10" s="80" customFormat="1" ht="26.25" customHeight="1">
      <c r="A83" s="44" t="s">
        <v>35</v>
      </c>
      <c r="B83" s="45" t="s">
        <v>49</v>
      </c>
      <c r="C83" s="132">
        <v>14</v>
      </c>
      <c r="D83" s="47" t="s">
        <v>31</v>
      </c>
      <c r="E83" s="94"/>
      <c r="F83" s="129">
        <f t="shared" si="2"/>
        <v>0</v>
      </c>
      <c r="G83" s="164"/>
      <c r="H83" s="129">
        <f t="shared" si="3"/>
        <v>0</v>
      </c>
      <c r="I83" s="100"/>
      <c r="J83" s="198"/>
    </row>
    <row r="84" spans="1:10" s="61" customFormat="1" ht="30.75" customHeight="1">
      <c r="A84" s="68" t="s">
        <v>36</v>
      </c>
      <c r="B84" s="45" t="s">
        <v>131</v>
      </c>
      <c r="C84" s="132">
        <v>1.5</v>
      </c>
      <c r="D84" s="56" t="s">
        <v>5</v>
      </c>
      <c r="E84" s="77"/>
      <c r="F84" s="129">
        <f t="shared" si="2"/>
        <v>0</v>
      </c>
      <c r="G84" s="164"/>
      <c r="H84" s="129">
        <f t="shared" si="3"/>
        <v>0</v>
      </c>
      <c r="I84" s="45"/>
      <c r="J84" s="198"/>
    </row>
    <row r="85" spans="1:10" s="80" customFormat="1" ht="27.75" customHeight="1" thickBot="1">
      <c r="A85" s="44" t="s">
        <v>43</v>
      </c>
      <c r="B85" s="45" t="s">
        <v>48</v>
      </c>
      <c r="C85" s="46">
        <v>15</v>
      </c>
      <c r="D85" s="47" t="s">
        <v>31</v>
      </c>
      <c r="E85" s="94"/>
      <c r="F85" s="129">
        <f t="shared" si="2"/>
        <v>0</v>
      </c>
      <c r="G85" s="164"/>
      <c r="H85" s="129">
        <f t="shared" si="3"/>
        <v>0</v>
      </c>
      <c r="I85" s="100"/>
      <c r="J85" s="198"/>
    </row>
    <row r="86" spans="1:10" ht="38.25" customHeight="1" thickBot="1">
      <c r="A86" s="185" t="s">
        <v>90</v>
      </c>
      <c r="B86" s="185"/>
      <c r="C86" s="185"/>
      <c r="D86" s="185"/>
      <c r="E86" s="185"/>
      <c r="F86" s="140">
        <f>SUM(F7:F85)</f>
        <v>0</v>
      </c>
      <c r="G86" s="154"/>
      <c r="H86" s="140">
        <f>SUM(H7:H85)</f>
        <v>0</v>
      </c>
      <c r="I86" s="162"/>
      <c r="J86" s="198"/>
    </row>
    <row r="87" spans="1:10" ht="20.25" customHeight="1">
      <c r="J87" s="198"/>
    </row>
    <row r="397" spans="1:9" ht="20.25" customHeight="1">
      <c r="A397" s="105"/>
      <c r="B397" s="105"/>
      <c r="C397" s="105"/>
      <c r="D397" s="105"/>
      <c r="I397" s="105"/>
    </row>
    <row r="398" spans="1:9" ht="20.25" customHeight="1">
      <c r="A398" s="105"/>
      <c r="B398" s="105"/>
      <c r="C398" s="105"/>
      <c r="D398" s="105"/>
      <c r="I398" s="105"/>
    </row>
    <row r="399" spans="1:9" ht="20.25" customHeight="1">
      <c r="A399" s="105"/>
      <c r="B399" s="105"/>
      <c r="C399" s="105"/>
      <c r="D399" s="105"/>
      <c r="I399" s="105"/>
    </row>
    <row r="400" spans="1:9" ht="20.25" customHeight="1">
      <c r="A400" s="105"/>
      <c r="B400" s="105"/>
      <c r="C400" s="105"/>
      <c r="D400" s="105"/>
      <c r="I400" s="105"/>
    </row>
    <row r="401" spans="1:9" ht="20.25" customHeight="1">
      <c r="A401" s="105"/>
      <c r="B401" s="105"/>
      <c r="C401" s="105"/>
      <c r="D401" s="105"/>
      <c r="I401" s="105"/>
    </row>
    <row r="402" spans="1:9" ht="20.25" customHeight="1">
      <c r="A402" s="105"/>
      <c r="B402" s="105"/>
      <c r="C402" s="105"/>
      <c r="D402" s="105"/>
      <c r="I402" s="105"/>
    </row>
    <row r="403" spans="1:9" ht="20.25" customHeight="1">
      <c r="A403" s="105"/>
      <c r="B403" s="105"/>
      <c r="C403" s="105"/>
      <c r="D403" s="105"/>
      <c r="I403" s="105"/>
    </row>
    <row r="404" spans="1:9" ht="20.25" customHeight="1">
      <c r="A404" s="105"/>
      <c r="B404" s="105"/>
      <c r="C404" s="105"/>
      <c r="D404" s="105"/>
      <c r="I404" s="105"/>
    </row>
    <row r="405" spans="1:9" ht="20.25" customHeight="1">
      <c r="A405" s="105"/>
      <c r="B405" s="105"/>
      <c r="C405" s="105"/>
      <c r="D405" s="105"/>
      <c r="I405" s="105"/>
    </row>
    <row r="406" spans="1:9" ht="20.25" customHeight="1">
      <c r="A406" s="105"/>
      <c r="B406" s="105"/>
      <c r="C406" s="105"/>
      <c r="D406" s="105"/>
      <c r="I406" s="105"/>
    </row>
    <row r="407" spans="1:9" ht="20.25" customHeight="1">
      <c r="A407" s="105"/>
      <c r="B407" s="105"/>
      <c r="C407" s="105"/>
      <c r="D407" s="105"/>
      <c r="I407" s="105"/>
    </row>
    <row r="408" spans="1:9" ht="20.25" customHeight="1">
      <c r="A408" s="105"/>
      <c r="B408" s="105"/>
      <c r="C408" s="105"/>
      <c r="D408" s="105"/>
      <c r="I408" s="105"/>
    </row>
    <row r="409" spans="1:9" ht="20.25" customHeight="1">
      <c r="A409" s="105"/>
      <c r="B409" s="105"/>
      <c r="C409" s="105"/>
      <c r="D409" s="105"/>
      <c r="I409" s="105"/>
    </row>
    <row r="410" spans="1:9" ht="20.25" customHeight="1">
      <c r="A410" s="105"/>
      <c r="B410" s="105"/>
      <c r="C410" s="105"/>
      <c r="D410" s="105"/>
      <c r="I410" s="105"/>
    </row>
    <row r="411" spans="1:9" ht="20.25" customHeight="1">
      <c r="A411" s="105"/>
      <c r="B411" s="105"/>
      <c r="C411" s="105"/>
      <c r="D411" s="105"/>
      <c r="I411" s="105"/>
    </row>
    <row r="412" spans="1:9" ht="20.25" customHeight="1">
      <c r="A412" s="105"/>
      <c r="B412" s="105"/>
      <c r="C412" s="105"/>
      <c r="D412" s="105"/>
      <c r="I412" s="105"/>
    </row>
    <row r="413" spans="1:9" ht="20.25" customHeight="1">
      <c r="A413" s="105"/>
      <c r="B413" s="105"/>
      <c r="C413" s="105"/>
      <c r="D413" s="105"/>
      <c r="I413" s="105"/>
    </row>
    <row r="414" spans="1:9" ht="20.25" customHeight="1">
      <c r="A414" s="105"/>
      <c r="B414" s="105"/>
      <c r="C414" s="105"/>
      <c r="D414" s="105"/>
      <c r="I414" s="105"/>
    </row>
    <row r="415" spans="1:9" ht="20.25" customHeight="1">
      <c r="A415" s="105"/>
      <c r="B415" s="105"/>
      <c r="C415" s="105"/>
      <c r="D415" s="105"/>
      <c r="I415" s="105"/>
    </row>
    <row r="416" spans="1:9" ht="20.25" customHeight="1">
      <c r="A416" s="105"/>
      <c r="B416" s="105"/>
      <c r="C416" s="105"/>
      <c r="D416" s="105"/>
      <c r="I416" s="105"/>
    </row>
    <row r="417" spans="1:9" ht="20.25" customHeight="1">
      <c r="A417" s="105"/>
      <c r="B417" s="105"/>
      <c r="C417" s="105"/>
      <c r="D417" s="105"/>
      <c r="I417" s="105"/>
    </row>
    <row r="418" spans="1:9" ht="20.25" customHeight="1">
      <c r="A418" s="105"/>
      <c r="B418" s="105"/>
      <c r="C418" s="105"/>
      <c r="D418" s="105"/>
      <c r="I418" s="105"/>
    </row>
    <row r="419" spans="1:9" ht="20.25" customHeight="1">
      <c r="A419" s="105"/>
      <c r="B419" s="105"/>
      <c r="C419" s="105"/>
      <c r="D419" s="105"/>
      <c r="I419" s="105"/>
    </row>
    <row r="420" spans="1:9" ht="20.25" customHeight="1">
      <c r="A420" s="105"/>
      <c r="B420" s="105"/>
      <c r="C420" s="105"/>
      <c r="D420" s="105"/>
      <c r="I420" s="105"/>
    </row>
    <row r="421" spans="1:9" ht="20.25" customHeight="1">
      <c r="A421" s="105"/>
      <c r="B421" s="105"/>
      <c r="C421" s="105"/>
      <c r="D421" s="105"/>
      <c r="I421" s="105"/>
    </row>
    <row r="422" spans="1:9" ht="20.25" customHeight="1">
      <c r="A422" s="105"/>
      <c r="B422" s="105"/>
      <c r="C422" s="105"/>
      <c r="D422" s="105"/>
      <c r="I422" s="105"/>
    </row>
    <row r="423" spans="1:9" ht="20.25" customHeight="1">
      <c r="A423" s="105"/>
      <c r="B423" s="105"/>
      <c r="C423" s="105"/>
      <c r="D423" s="105"/>
      <c r="I423" s="105"/>
    </row>
    <row r="424" spans="1:9" ht="20.25" customHeight="1">
      <c r="A424" s="105"/>
      <c r="B424" s="105"/>
      <c r="C424" s="105"/>
      <c r="D424" s="105"/>
      <c r="I424" s="105"/>
    </row>
    <row r="425" spans="1:9" ht="20.25" customHeight="1">
      <c r="A425" s="105"/>
      <c r="B425" s="105"/>
      <c r="C425" s="105"/>
      <c r="D425" s="105"/>
      <c r="I425" s="105"/>
    </row>
    <row r="426" spans="1:9" ht="20.25" customHeight="1">
      <c r="A426" s="105"/>
      <c r="B426" s="105"/>
      <c r="C426" s="105"/>
      <c r="D426" s="105"/>
      <c r="I426" s="105"/>
    </row>
    <row r="427" spans="1:9" ht="20.25" customHeight="1">
      <c r="A427" s="105"/>
      <c r="B427" s="105"/>
      <c r="C427" s="105"/>
      <c r="D427" s="105"/>
      <c r="I427" s="105"/>
    </row>
    <row r="428" spans="1:9" ht="20.25" customHeight="1">
      <c r="A428" s="105"/>
      <c r="B428" s="105"/>
      <c r="C428" s="105"/>
      <c r="D428" s="105"/>
      <c r="I428" s="105"/>
    </row>
    <row r="429" spans="1:9" ht="20.25" customHeight="1">
      <c r="A429" s="105"/>
      <c r="B429" s="105"/>
      <c r="C429" s="105"/>
      <c r="D429" s="105"/>
      <c r="I429" s="105"/>
    </row>
    <row r="430" spans="1:9" ht="20.25" customHeight="1">
      <c r="A430" s="105"/>
      <c r="B430" s="105"/>
      <c r="C430" s="105"/>
      <c r="D430" s="105"/>
      <c r="I430" s="105"/>
    </row>
    <row r="431" spans="1:9" ht="20.25" customHeight="1">
      <c r="A431" s="105"/>
      <c r="B431" s="105"/>
      <c r="C431" s="105"/>
      <c r="D431" s="105"/>
      <c r="I431" s="105"/>
    </row>
    <row r="432" spans="1:9" ht="20.25" customHeight="1">
      <c r="A432" s="105"/>
      <c r="B432" s="105"/>
      <c r="C432" s="105"/>
      <c r="D432" s="105"/>
      <c r="I432" s="105"/>
    </row>
    <row r="433" spans="1:9" ht="20.25" customHeight="1">
      <c r="A433" s="105"/>
      <c r="B433" s="105"/>
      <c r="C433" s="105"/>
      <c r="D433" s="105"/>
      <c r="I433" s="105"/>
    </row>
    <row r="434" spans="1:9" ht="20.25" customHeight="1">
      <c r="A434" s="105"/>
      <c r="B434" s="105"/>
      <c r="C434" s="105"/>
      <c r="D434" s="105"/>
      <c r="I434" s="105"/>
    </row>
    <row r="435" spans="1:9" ht="20.25" customHeight="1">
      <c r="A435" s="105"/>
      <c r="B435" s="105"/>
      <c r="C435" s="105"/>
      <c r="D435" s="105"/>
      <c r="I435" s="105"/>
    </row>
    <row r="436" spans="1:9" ht="20.25" customHeight="1">
      <c r="A436" s="105"/>
      <c r="B436" s="105"/>
      <c r="C436" s="105"/>
      <c r="D436" s="105"/>
      <c r="I436" s="105"/>
    </row>
    <row r="437" spans="1:9" ht="20.25" customHeight="1">
      <c r="A437" s="105"/>
      <c r="B437" s="105"/>
      <c r="C437" s="105"/>
      <c r="D437" s="105"/>
      <c r="I437" s="105"/>
    </row>
    <row r="438" spans="1:9" ht="20.25" customHeight="1">
      <c r="A438" s="105"/>
      <c r="B438" s="105"/>
      <c r="C438" s="105"/>
      <c r="D438" s="105"/>
      <c r="I438" s="105"/>
    </row>
    <row r="439" spans="1:9" ht="20.25" customHeight="1">
      <c r="A439" s="105"/>
      <c r="B439" s="105"/>
      <c r="C439" s="105"/>
      <c r="D439" s="105"/>
      <c r="I439" s="105"/>
    </row>
    <row r="440" spans="1:9" ht="20.25" customHeight="1">
      <c r="A440" s="105"/>
      <c r="B440" s="105"/>
      <c r="C440" s="105"/>
      <c r="D440" s="105"/>
      <c r="I440" s="105"/>
    </row>
    <row r="441" spans="1:9" ht="20.25" customHeight="1">
      <c r="A441" s="105"/>
      <c r="B441" s="105"/>
      <c r="C441" s="105"/>
      <c r="D441" s="105"/>
      <c r="I441" s="105"/>
    </row>
    <row r="442" spans="1:9" ht="20.25" customHeight="1">
      <c r="A442" s="105"/>
      <c r="B442" s="105"/>
      <c r="C442" s="105"/>
      <c r="D442" s="105"/>
      <c r="I442" s="105"/>
    </row>
    <row r="443" spans="1:9" ht="20.25" customHeight="1">
      <c r="A443" s="105"/>
      <c r="B443" s="105"/>
      <c r="C443" s="105"/>
      <c r="D443" s="105"/>
      <c r="I443" s="105"/>
    </row>
    <row r="444" spans="1:9" ht="20.25" customHeight="1">
      <c r="A444" s="105"/>
      <c r="B444" s="105"/>
      <c r="C444" s="105"/>
      <c r="D444" s="105"/>
      <c r="I444" s="105"/>
    </row>
    <row r="445" spans="1:9" ht="20.25" customHeight="1">
      <c r="A445" s="105"/>
      <c r="B445" s="105"/>
      <c r="C445" s="105"/>
      <c r="D445" s="105"/>
      <c r="I445" s="105"/>
    </row>
    <row r="446" spans="1:9" ht="20.25" customHeight="1">
      <c r="A446" s="105"/>
      <c r="B446" s="105"/>
      <c r="C446" s="105"/>
      <c r="D446" s="105"/>
      <c r="I446" s="105"/>
    </row>
    <row r="447" spans="1:9" ht="20.25" customHeight="1">
      <c r="A447" s="105"/>
      <c r="B447" s="105"/>
      <c r="C447" s="105"/>
      <c r="D447" s="105"/>
      <c r="I447" s="105"/>
    </row>
    <row r="448" spans="1:9" ht="20.25" customHeight="1">
      <c r="A448" s="105"/>
      <c r="B448" s="105"/>
      <c r="C448" s="105"/>
      <c r="D448" s="105"/>
      <c r="I448" s="105"/>
    </row>
    <row r="449" spans="1:9" ht="20.25" customHeight="1">
      <c r="A449" s="105"/>
      <c r="B449" s="105"/>
      <c r="C449" s="105"/>
      <c r="D449" s="105"/>
      <c r="I449" s="105"/>
    </row>
    <row r="450" spans="1:9" ht="20.25" customHeight="1">
      <c r="A450" s="105"/>
      <c r="B450" s="105"/>
      <c r="C450" s="105"/>
      <c r="D450" s="105"/>
      <c r="I450" s="105"/>
    </row>
    <row r="451" spans="1:9" ht="20.25" customHeight="1">
      <c r="A451" s="105"/>
      <c r="B451" s="105"/>
      <c r="C451" s="105"/>
      <c r="D451" s="105"/>
      <c r="I451" s="105"/>
    </row>
    <row r="452" spans="1:9" ht="20.25" customHeight="1">
      <c r="A452" s="105"/>
      <c r="B452" s="105"/>
      <c r="C452" s="105"/>
      <c r="D452" s="105"/>
      <c r="I452" s="105"/>
    </row>
    <row r="453" spans="1:9" ht="20.25" customHeight="1">
      <c r="A453" s="105"/>
      <c r="B453" s="105"/>
      <c r="C453" s="105"/>
      <c r="D453" s="105"/>
      <c r="I453" s="105"/>
    </row>
    <row r="454" spans="1:9" ht="20.25" customHeight="1">
      <c r="A454" s="105"/>
      <c r="B454" s="105"/>
      <c r="C454" s="105"/>
      <c r="D454" s="105"/>
      <c r="I454" s="105"/>
    </row>
    <row r="455" spans="1:9" ht="20.25" customHeight="1">
      <c r="A455" s="105"/>
      <c r="B455" s="105"/>
      <c r="C455" s="105"/>
      <c r="D455" s="105"/>
      <c r="I455" s="105"/>
    </row>
    <row r="456" spans="1:9" ht="20.25" customHeight="1">
      <c r="A456" s="105"/>
      <c r="B456" s="105"/>
      <c r="C456" s="105"/>
      <c r="D456" s="105"/>
      <c r="I456" s="105"/>
    </row>
    <row r="457" spans="1:9" ht="20.25" customHeight="1">
      <c r="A457" s="105"/>
      <c r="B457" s="105"/>
      <c r="C457" s="105"/>
      <c r="D457" s="105"/>
      <c r="I457" s="105"/>
    </row>
    <row r="458" spans="1:9" ht="20.25" customHeight="1">
      <c r="A458" s="105"/>
      <c r="B458" s="105"/>
      <c r="C458" s="105"/>
      <c r="D458" s="105"/>
      <c r="I458" s="105"/>
    </row>
    <row r="459" spans="1:9" ht="20.25" customHeight="1">
      <c r="A459" s="105"/>
      <c r="B459" s="105"/>
      <c r="C459" s="105"/>
      <c r="D459" s="105"/>
      <c r="I459" s="105"/>
    </row>
    <row r="460" spans="1:9" ht="20.25" customHeight="1">
      <c r="A460" s="105"/>
      <c r="B460" s="105"/>
      <c r="C460" s="105"/>
      <c r="D460" s="105"/>
      <c r="I460" s="105"/>
    </row>
    <row r="461" spans="1:9" ht="20.25" customHeight="1">
      <c r="A461" s="105"/>
      <c r="B461" s="105"/>
      <c r="C461" s="105"/>
      <c r="D461" s="105"/>
      <c r="I461" s="105"/>
    </row>
    <row r="462" spans="1:9" ht="20.25" customHeight="1">
      <c r="A462" s="105"/>
      <c r="B462" s="105"/>
      <c r="C462" s="105"/>
      <c r="D462" s="105"/>
      <c r="I462" s="105"/>
    </row>
    <row r="463" spans="1:9" ht="20.25" customHeight="1">
      <c r="A463" s="105"/>
      <c r="B463" s="105"/>
      <c r="C463" s="105"/>
      <c r="D463" s="105"/>
      <c r="I463" s="105"/>
    </row>
    <row r="464" spans="1:9" ht="20.25" customHeight="1">
      <c r="A464" s="105"/>
      <c r="B464" s="105"/>
      <c r="C464" s="105"/>
      <c r="D464" s="105"/>
      <c r="I464" s="105"/>
    </row>
    <row r="465" spans="1:9" ht="20.25" customHeight="1">
      <c r="A465" s="105"/>
      <c r="B465" s="105"/>
      <c r="C465" s="105"/>
      <c r="D465" s="105"/>
      <c r="I465" s="105"/>
    </row>
    <row r="466" spans="1:9" ht="20.25" customHeight="1">
      <c r="A466" s="105"/>
      <c r="B466" s="105"/>
      <c r="C466" s="105"/>
      <c r="D466" s="105"/>
      <c r="I466" s="105"/>
    </row>
    <row r="467" spans="1:9" ht="20.25" customHeight="1">
      <c r="A467" s="105"/>
      <c r="B467" s="105"/>
      <c r="C467" s="105"/>
      <c r="D467" s="105"/>
      <c r="I467" s="105"/>
    </row>
    <row r="468" spans="1:9" ht="20.25" customHeight="1">
      <c r="A468" s="105"/>
      <c r="B468" s="105"/>
      <c r="C468" s="105"/>
      <c r="D468" s="105"/>
      <c r="I468" s="105"/>
    </row>
    <row r="469" spans="1:9" ht="20.25" customHeight="1">
      <c r="A469" s="105"/>
      <c r="B469" s="105"/>
      <c r="C469" s="105"/>
      <c r="D469" s="105"/>
      <c r="I469" s="105"/>
    </row>
    <row r="470" spans="1:9" ht="20.25" customHeight="1">
      <c r="A470" s="105"/>
      <c r="B470" s="105"/>
      <c r="C470" s="105"/>
      <c r="D470" s="105"/>
      <c r="I470" s="105"/>
    </row>
    <row r="471" spans="1:9" ht="20.25" customHeight="1">
      <c r="A471" s="105"/>
      <c r="B471" s="105"/>
      <c r="C471" s="105"/>
      <c r="D471" s="105"/>
      <c r="I471" s="105"/>
    </row>
    <row r="472" spans="1:9" ht="20.25" customHeight="1">
      <c r="A472" s="105"/>
      <c r="B472" s="105"/>
      <c r="C472" s="105"/>
      <c r="D472" s="105"/>
      <c r="I472" s="105"/>
    </row>
    <row r="473" spans="1:9" ht="20.25" customHeight="1">
      <c r="A473" s="105"/>
      <c r="B473" s="105"/>
      <c r="C473" s="105"/>
      <c r="D473" s="105"/>
      <c r="I473" s="105"/>
    </row>
    <row r="474" spans="1:9" ht="20.25" customHeight="1">
      <c r="A474" s="105"/>
      <c r="B474" s="105"/>
      <c r="C474" s="105"/>
      <c r="D474" s="105"/>
      <c r="I474" s="105"/>
    </row>
    <row r="475" spans="1:9" ht="20.25" customHeight="1">
      <c r="A475" s="105"/>
      <c r="B475" s="105"/>
      <c r="C475" s="105"/>
      <c r="D475" s="105"/>
      <c r="I475" s="105"/>
    </row>
    <row r="476" spans="1:9" ht="20.25" customHeight="1">
      <c r="A476" s="105"/>
      <c r="B476" s="105"/>
      <c r="C476" s="105"/>
      <c r="D476" s="105"/>
      <c r="I476" s="105"/>
    </row>
    <row r="477" spans="1:9" ht="20.25" customHeight="1">
      <c r="A477" s="105"/>
      <c r="B477" s="105"/>
      <c r="C477" s="105"/>
      <c r="D477" s="105"/>
      <c r="I477" s="105"/>
    </row>
    <row r="478" spans="1:9" ht="20.25" customHeight="1">
      <c r="A478" s="105"/>
      <c r="B478" s="105"/>
      <c r="C478" s="105"/>
      <c r="D478" s="105"/>
      <c r="I478" s="105"/>
    </row>
    <row r="479" spans="1:9" ht="20.25" customHeight="1">
      <c r="A479" s="105"/>
      <c r="B479" s="105"/>
      <c r="C479" s="105"/>
      <c r="D479" s="105"/>
      <c r="I479" s="105"/>
    </row>
    <row r="480" spans="1:9" ht="20.25" customHeight="1">
      <c r="A480" s="105"/>
      <c r="B480" s="105"/>
      <c r="C480" s="105"/>
      <c r="D480" s="105"/>
      <c r="I480" s="105"/>
    </row>
    <row r="481" spans="1:9" ht="20.25" customHeight="1">
      <c r="A481" s="105"/>
      <c r="B481" s="105"/>
      <c r="C481" s="105"/>
      <c r="D481" s="105"/>
      <c r="I481" s="105"/>
    </row>
    <row r="482" spans="1:9" ht="20.25" customHeight="1">
      <c r="A482" s="105"/>
      <c r="B482" s="105"/>
      <c r="C482" s="105"/>
      <c r="D482" s="105"/>
      <c r="I482" s="105"/>
    </row>
    <row r="483" spans="1:9" ht="20.25" customHeight="1">
      <c r="A483" s="105"/>
      <c r="B483" s="105"/>
      <c r="C483" s="105"/>
      <c r="D483" s="105"/>
      <c r="I483" s="105"/>
    </row>
    <row r="484" spans="1:9" ht="20.25" customHeight="1">
      <c r="A484" s="105"/>
      <c r="B484" s="105"/>
      <c r="C484" s="105"/>
      <c r="D484" s="105"/>
      <c r="I484" s="105"/>
    </row>
    <row r="485" spans="1:9" ht="20.25" customHeight="1">
      <c r="A485" s="105"/>
      <c r="B485" s="105"/>
      <c r="C485" s="105"/>
      <c r="D485" s="105"/>
      <c r="I485" s="105"/>
    </row>
    <row r="486" spans="1:9" ht="20.25" customHeight="1">
      <c r="A486" s="105"/>
      <c r="B486" s="105"/>
      <c r="C486" s="105"/>
      <c r="D486" s="105"/>
      <c r="I486" s="105"/>
    </row>
    <row r="487" spans="1:9" ht="20.25" customHeight="1">
      <c r="A487" s="105"/>
      <c r="B487" s="105"/>
      <c r="C487" s="105"/>
      <c r="D487" s="105"/>
      <c r="I487" s="105"/>
    </row>
    <row r="488" spans="1:9" ht="20.25" customHeight="1">
      <c r="A488" s="105"/>
      <c r="B488" s="105"/>
      <c r="C488" s="105"/>
      <c r="D488" s="105"/>
      <c r="I488" s="105"/>
    </row>
    <row r="489" spans="1:9" ht="20.25" customHeight="1">
      <c r="A489" s="105"/>
      <c r="B489" s="105"/>
      <c r="C489" s="105"/>
      <c r="D489" s="105"/>
      <c r="I489" s="105"/>
    </row>
    <row r="490" spans="1:9" ht="20.25" customHeight="1">
      <c r="A490" s="105"/>
      <c r="B490" s="105"/>
      <c r="C490" s="105"/>
      <c r="D490" s="105"/>
      <c r="I490" s="105"/>
    </row>
    <row r="491" spans="1:9" ht="20.25" customHeight="1">
      <c r="A491" s="105"/>
      <c r="B491" s="105"/>
      <c r="C491" s="105"/>
      <c r="D491" s="105"/>
      <c r="I491" s="105"/>
    </row>
    <row r="492" spans="1:9" ht="20.25" customHeight="1">
      <c r="A492" s="105"/>
      <c r="B492" s="105"/>
      <c r="C492" s="105"/>
      <c r="D492" s="105"/>
      <c r="I492" s="105"/>
    </row>
    <row r="493" spans="1:9" ht="20.25" customHeight="1">
      <c r="A493" s="105"/>
      <c r="B493" s="105"/>
      <c r="C493" s="105"/>
      <c r="D493" s="105"/>
      <c r="I493" s="105"/>
    </row>
    <row r="494" spans="1:9" ht="20.25" customHeight="1">
      <c r="A494" s="105"/>
      <c r="B494" s="105"/>
      <c r="C494" s="105"/>
      <c r="D494" s="105"/>
      <c r="I494" s="105"/>
    </row>
    <row r="495" spans="1:9" ht="20.25" customHeight="1">
      <c r="A495" s="105"/>
      <c r="B495" s="105"/>
      <c r="C495" s="105"/>
      <c r="D495" s="105"/>
      <c r="I495" s="105"/>
    </row>
    <row r="496" spans="1:9" ht="20.25" customHeight="1">
      <c r="A496" s="105"/>
      <c r="B496" s="105"/>
      <c r="C496" s="105"/>
      <c r="D496" s="105"/>
      <c r="I496" s="105"/>
    </row>
    <row r="497" spans="1:9" ht="20.25" customHeight="1">
      <c r="A497" s="105"/>
      <c r="B497" s="105"/>
      <c r="C497" s="105"/>
      <c r="D497" s="105"/>
      <c r="I497" s="105"/>
    </row>
    <row r="498" spans="1:9" ht="20.25" customHeight="1">
      <c r="A498" s="105"/>
      <c r="B498" s="105"/>
      <c r="C498" s="105"/>
      <c r="D498" s="105"/>
      <c r="I498" s="105"/>
    </row>
    <row r="499" spans="1:9" ht="20.25" customHeight="1">
      <c r="A499" s="105"/>
      <c r="B499" s="105"/>
      <c r="C499" s="105"/>
      <c r="D499" s="105"/>
      <c r="I499" s="105"/>
    </row>
    <row r="500" spans="1:9" ht="20.25" customHeight="1">
      <c r="A500" s="105"/>
      <c r="B500" s="105"/>
      <c r="C500" s="105"/>
      <c r="D500" s="105"/>
      <c r="I500" s="105"/>
    </row>
    <row r="501" spans="1:9" ht="20.25" customHeight="1">
      <c r="A501" s="105"/>
      <c r="B501" s="105"/>
      <c r="C501" s="105"/>
      <c r="D501" s="105"/>
      <c r="I501" s="105"/>
    </row>
    <row r="502" spans="1:9" ht="20.25" customHeight="1">
      <c r="A502" s="105"/>
      <c r="B502" s="105"/>
      <c r="C502" s="105"/>
      <c r="D502" s="105"/>
      <c r="I502" s="105"/>
    </row>
    <row r="503" spans="1:9" ht="20.25" customHeight="1">
      <c r="A503" s="105"/>
      <c r="B503" s="105"/>
      <c r="C503" s="105"/>
      <c r="D503" s="105"/>
      <c r="I503" s="105"/>
    </row>
    <row r="504" spans="1:9" ht="20.25" customHeight="1">
      <c r="A504" s="105"/>
      <c r="B504" s="105"/>
      <c r="C504" s="105"/>
      <c r="D504" s="105"/>
      <c r="I504" s="105"/>
    </row>
    <row r="505" spans="1:9" ht="20.25" customHeight="1">
      <c r="A505" s="105"/>
      <c r="B505" s="105"/>
      <c r="C505" s="105"/>
      <c r="D505" s="105"/>
      <c r="I505" s="105"/>
    </row>
    <row r="506" spans="1:9" ht="20.25" customHeight="1">
      <c r="A506" s="105"/>
      <c r="B506" s="105"/>
      <c r="C506" s="105"/>
      <c r="D506" s="105"/>
      <c r="I506" s="105"/>
    </row>
    <row r="507" spans="1:9" ht="20.25" customHeight="1">
      <c r="A507" s="105"/>
      <c r="B507" s="105"/>
      <c r="C507" s="105"/>
      <c r="D507" s="105"/>
      <c r="I507" s="105"/>
    </row>
    <row r="508" spans="1:9" ht="20.25" customHeight="1">
      <c r="A508" s="105"/>
      <c r="B508" s="105"/>
      <c r="C508" s="105"/>
      <c r="D508" s="105"/>
      <c r="I508" s="105"/>
    </row>
    <row r="509" spans="1:9" ht="20.25" customHeight="1">
      <c r="A509" s="105"/>
      <c r="B509" s="105"/>
      <c r="C509" s="105"/>
      <c r="D509" s="105"/>
      <c r="I509" s="105"/>
    </row>
    <row r="510" spans="1:9" ht="20.25" customHeight="1">
      <c r="A510" s="105"/>
      <c r="B510" s="105"/>
      <c r="C510" s="105"/>
      <c r="D510" s="105"/>
      <c r="I510" s="105"/>
    </row>
    <row r="511" spans="1:9" ht="20.25" customHeight="1">
      <c r="A511" s="105"/>
      <c r="B511" s="105"/>
      <c r="C511" s="105"/>
      <c r="D511" s="105"/>
      <c r="I511" s="105"/>
    </row>
    <row r="512" spans="1:9" ht="20.25" customHeight="1">
      <c r="A512" s="105"/>
      <c r="B512" s="105"/>
      <c r="C512" s="105"/>
      <c r="D512" s="105"/>
      <c r="I512" s="105"/>
    </row>
    <row r="513" spans="1:9" ht="20.25" customHeight="1">
      <c r="A513" s="105"/>
      <c r="B513" s="105"/>
      <c r="C513" s="105"/>
      <c r="D513" s="105"/>
      <c r="I513" s="105"/>
    </row>
    <row r="514" spans="1:9" ht="20.25" customHeight="1">
      <c r="A514" s="105"/>
      <c r="B514" s="105"/>
      <c r="C514" s="105"/>
      <c r="D514" s="105"/>
      <c r="I514" s="105"/>
    </row>
    <row r="515" spans="1:9" ht="20.25" customHeight="1">
      <c r="A515" s="105"/>
      <c r="B515" s="105"/>
      <c r="C515" s="105"/>
      <c r="D515" s="105"/>
      <c r="I515" s="105"/>
    </row>
    <row r="516" spans="1:9" ht="20.25" customHeight="1">
      <c r="A516" s="105"/>
      <c r="B516" s="105"/>
      <c r="C516" s="105"/>
      <c r="D516" s="105"/>
      <c r="I516" s="105"/>
    </row>
    <row r="517" spans="1:9" ht="20.25" customHeight="1">
      <c r="A517" s="105"/>
      <c r="B517" s="105"/>
      <c r="C517" s="105"/>
      <c r="D517" s="105"/>
      <c r="I517" s="105"/>
    </row>
    <row r="518" spans="1:9" ht="20.25" customHeight="1">
      <c r="A518" s="105"/>
      <c r="B518" s="105"/>
      <c r="C518" s="105"/>
      <c r="D518" s="105"/>
      <c r="I518" s="105"/>
    </row>
    <row r="519" spans="1:9" ht="20.25" customHeight="1">
      <c r="A519" s="105"/>
      <c r="B519" s="105"/>
      <c r="C519" s="105"/>
      <c r="D519" s="105"/>
      <c r="I519" s="105"/>
    </row>
    <row r="520" spans="1:9" ht="20.25" customHeight="1">
      <c r="A520" s="105"/>
      <c r="B520" s="105"/>
      <c r="C520" s="105"/>
      <c r="D520" s="105"/>
      <c r="I520" s="105"/>
    </row>
    <row r="521" spans="1:9" ht="20.25" customHeight="1">
      <c r="A521" s="105"/>
      <c r="B521" s="105"/>
      <c r="C521" s="105"/>
      <c r="D521" s="105"/>
      <c r="I521" s="105"/>
    </row>
    <row r="522" spans="1:9" ht="20.25" customHeight="1">
      <c r="A522" s="105"/>
      <c r="B522" s="105"/>
      <c r="C522" s="105"/>
      <c r="D522" s="105"/>
      <c r="I522" s="105"/>
    </row>
    <row r="523" spans="1:9" ht="20.25" customHeight="1">
      <c r="A523" s="105"/>
      <c r="B523" s="105"/>
      <c r="C523" s="105"/>
      <c r="D523" s="105"/>
      <c r="I523" s="105"/>
    </row>
    <row r="524" spans="1:9" ht="20.25" customHeight="1">
      <c r="A524" s="105"/>
      <c r="B524" s="105"/>
      <c r="C524" s="105"/>
      <c r="D524" s="105"/>
      <c r="I524" s="105"/>
    </row>
    <row r="525" spans="1:9" ht="20.25" customHeight="1">
      <c r="A525" s="105"/>
      <c r="B525" s="105"/>
      <c r="C525" s="105"/>
      <c r="D525" s="105"/>
      <c r="I525" s="105"/>
    </row>
    <row r="526" spans="1:9" ht="20.25" customHeight="1">
      <c r="A526" s="105"/>
      <c r="B526" s="105"/>
      <c r="C526" s="105"/>
      <c r="D526" s="105"/>
      <c r="I526" s="105"/>
    </row>
    <row r="527" spans="1:9" ht="20.25" customHeight="1">
      <c r="A527" s="105"/>
      <c r="B527" s="105"/>
      <c r="C527" s="105"/>
      <c r="D527" s="105"/>
      <c r="I527" s="105"/>
    </row>
    <row r="528" spans="1:9" ht="20.25" customHeight="1">
      <c r="A528" s="105"/>
      <c r="B528" s="105"/>
      <c r="C528" s="105"/>
      <c r="D528" s="105"/>
      <c r="I528" s="105"/>
    </row>
    <row r="529" spans="1:9" ht="20.25" customHeight="1">
      <c r="A529" s="105"/>
      <c r="B529" s="105"/>
      <c r="C529" s="105"/>
      <c r="D529" s="105"/>
      <c r="I529" s="105"/>
    </row>
    <row r="530" spans="1:9" ht="20.25" customHeight="1">
      <c r="A530" s="105"/>
      <c r="B530" s="105"/>
      <c r="C530" s="105"/>
      <c r="D530" s="105"/>
      <c r="I530" s="105"/>
    </row>
    <row r="531" spans="1:9" ht="20.25" customHeight="1">
      <c r="A531" s="105"/>
      <c r="B531" s="105"/>
      <c r="C531" s="105"/>
      <c r="D531" s="105"/>
      <c r="I531" s="105"/>
    </row>
    <row r="532" spans="1:9" ht="20.25" customHeight="1">
      <c r="A532" s="105"/>
      <c r="B532" s="105"/>
      <c r="C532" s="105"/>
      <c r="D532" s="105"/>
      <c r="I532" s="105"/>
    </row>
    <row r="533" spans="1:9" ht="20.25" customHeight="1">
      <c r="A533" s="105"/>
      <c r="B533" s="105"/>
      <c r="C533" s="105"/>
      <c r="D533" s="105"/>
      <c r="I533" s="105"/>
    </row>
    <row r="534" spans="1:9" ht="20.25" customHeight="1">
      <c r="A534" s="105"/>
      <c r="B534" s="105"/>
      <c r="C534" s="105"/>
      <c r="D534" s="105"/>
      <c r="I534" s="105"/>
    </row>
    <row r="535" spans="1:9" ht="20.25" customHeight="1">
      <c r="A535" s="105"/>
      <c r="B535" s="105"/>
      <c r="C535" s="105"/>
      <c r="D535" s="105"/>
      <c r="I535" s="105"/>
    </row>
    <row r="536" spans="1:9" ht="20.25" customHeight="1">
      <c r="A536" s="105"/>
      <c r="B536" s="105"/>
      <c r="C536" s="105"/>
      <c r="D536" s="105"/>
      <c r="I536" s="105"/>
    </row>
    <row r="537" spans="1:9" ht="20.25" customHeight="1">
      <c r="A537" s="105"/>
      <c r="B537" s="105"/>
      <c r="C537" s="105"/>
      <c r="D537" s="105"/>
      <c r="I537" s="105"/>
    </row>
    <row r="538" spans="1:9" ht="20.25" customHeight="1">
      <c r="A538" s="105"/>
      <c r="B538" s="105"/>
      <c r="C538" s="105"/>
      <c r="D538" s="105"/>
      <c r="I538" s="105"/>
    </row>
    <row r="539" spans="1:9" ht="20.25" customHeight="1">
      <c r="A539" s="105"/>
      <c r="B539" s="105"/>
      <c r="C539" s="105"/>
      <c r="D539" s="105"/>
      <c r="I539" s="105"/>
    </row>
    <row r="540" spans="1:9" ht="20.25" customHeight="1">
      <c r="A540" s="105"/>
      <c r="B540" s="105"/>
      <c r="C540" s="105"/>
      <c r="D540" s="105"/>
      <c r="I540" s="105"/>
    </row>
    <row r="541" spans="1:9" ht="20.25" customHeight="1">
      <c r="A541" s="105"/>
      <c r="B541" s="105"/>
      <c r="C541" s="105"/>
      <c r="D541" s="105"/>
      <c r="I541" s="105"/>
    </row>
    <row r="542" spans="1:9" ht="20.25" customHeight="1">
      <c r="A542" s="105"/>
      <c r="B542" s="105"/>
      <c r="C542" s="105"/>
      <c r="D542" s="105"/>
      <c r="I542" s="105"/>
    </row>
    <row r="543" spans="1:9" ht="20.25" customHeight="1">
      <c r="A543" s="105"/>
      <c r="B543" s="105"/>
      <c r="C543" s="105"/>
      <c r="D543" s="105"/>
      <c r="I543" s="105"/>
    </row>
    <row r="544" spans="1:9" ht="20.25" customHeight="1">
      <c r="A544" s="105"/>
      <c r="B544" s="105"/>
      <c r="C544" s="105"/>
      <c r="D544" s="105"/>
      <c r="I544" s="105"/>
    </row>
    <row r="545" spans="1:9" ht="20.25" customHeight="1">
      <c r="A545" s="105"/>
      <c r="B545" s="105"/>
      <c r="C545" s="105"/>
      <c r="D545" s="105"/>
      <c r="I545" s="105"/>
    </row>
    <row r="546" spans="1:9" ht="20.25" customHeight="1">
      <c r="A546" s="105"/>
      <c r="B546" s="105"/>
      <c r="C546" s="105"/>
      <c r="D546" s="105"/>
      <c r="I546" s="105"/>
    </row>
    <row r="547" spans="1:9" ht="20.25" customHeight="1">
      <c r="A547" s="105"/>
      <c r="B547" s="105"/>
      <c r="C547" s="105"/>
      <c r="D547" s="105"/>
      <c r="I547" s="105"/>
    </row>
    <row r="548" spans="1:9" ht="20.25" customHeight="1">
      <c r="A548" s="105"/>
      <c r="B548" s="105"/>
      <c r="C548" s="105"/>
      <c r="D548" s="105"/>
      <c r="I548" s="105"/>
    </row>
    <row r="549" spans="1:9" ht="20.25" customHeight="1">
      <c r="A549" s="105"/>
      <c r="B549" s="105"/>
      <c r="C549" s="105"/>
      <c r="D549" s="105"/>
      <c r="I549" s="105"/>
    </row>
    <row r="550" spans="1:9" ht="20.25" customHeight="1">
      <c r="A550" s="105"/>
      <c r="B550" s="105"/>
      <c r="C550" s="105"/>
      <c r="D550" s="105"/>
      <c r="I550" s="105"/>
    </row>
    <row r="551" spans="1:9" ht="20.25" customHeight="1">
      <c r="A551" s="105"/>
      <c r="B551" s="105"/>
      <c r="C551" s="105"/>
      <c r="D551" s="105"/>
      <c r="I551" s="105"/>
    </row>
    <row r="552" spans="1:9" ht="20.25" customHeight="1">
      <c r="A552" s="105"/>
      <c r="B552" s="105"/>
      <c r="C552" s="105"/>
      <c r="D552" s="105"/>
      <c r="I552" s="105"/>
    </row>
    <row r="553" spans="1:9" ht="20.25" customHeight="1">
      <c r="A553" s="105"/>
      <c r="B553" s="105"/>
      <c r="C553" s="105"/>
      <c r="D553" s="105"/>
      <c r="I553" s="105"/>
    </row>
    <row r="554" spans="1:9" ht="20.25" customHeight="1">
      <c r="A554" s="105"/>
      <c r="B554" s="105"/>
      <c r="C554" s="105"/>
      <c r="D554" s="105"/>
      <c r="I554" s="105"/>
    </row>
    <row r="555" spans="1:9" ht="20.25" customHeight="1">
      <c r="A555" s="105"/>
      <c r="B555" s="105"/>
      <c r="C555" s="105"/>
      <c r="D555" s="105"/>
      <c r="I555" s="105"/>
    </row>
    <row r="556" spans="1:9" ht="20.25" customHeight="1">
      <c r="A556" s="105"/>
      <c r="B556" s="105"/>
      <c r="C556" s="105"/>
      <c r="D556" s="105"/>
      <c r="I556" s="105"/>
    </row>
    <row r="557" spans="1:9" ht="20.25" customHeight="1">
      <c r="A557" s="105"/>
      <c r="B557" s="105"/>
      <c r="C557" s="105"/>
      <c r="D557" s="105"/>
      <c r="I557" s="105"/>
    </row>
    <row r="558" spans="1:9" ht="20.25" customHeight="1">
      <c r="A558" s="105"/>
      <c r="B558" s="105"/>
      <c r="C558" s="105"/>
      <c r="D558" s="105"/>
      <c r="I558" s="105"/>
    </row>
    <row r="559" spans="1:9" ht="20.25" customHeight="1">
      <c r="A559" s="105"/>
      <c r="B559" s="105"/>
      <c r="C559" s="105"/>
      <c r="D559" s="105"/>
      <c r="I559" s="105"/>
    </row>
    <row r="560" spans="1:9" ht="20.25" customHeight="1">
      <c r="A560" s="105"/>
      <c r="B560" s="105"/>
      <c r="C560" s="105"/>
      <c r="D560" s="105"/>
      <c r="I560" s="105"/>
    </row>
    <row r="561" spans="1:9" ht="20.25" customHeight="1">
      <c r="A561" s="105"/>
      <c r="B561" s="105"/>
      <c r="C561" s="105"/>
      <c r="D561" s="105"/>
      <c r="I561" s="105"/>
    </row>
    <row r="562" spans="1:9" ht="20.25" customHeight="1">
      <c r="A562" s="105"/>
      <c r="B562" s="105"/>
      <c r="C562" s="105"/>
      <c r="D562" s="105"/>
      <c r="I562" s="105"/>
    </row>
    <row r="563" spans="1:9" ht="20.25" customHeight="1">
      <c r="A563" s="105"/>
      <c r="B563" s="105"/>
      <c r="C563" s="105"/>
      <c r="D563" s="105"/>
      <c r="I563" s="105"/>
    </row>
    <row r="564" spans="1:9" ht="20.25" customHeight="1">
      <c r="A564" s="105"/>
      <c r="B564" s="105"/>
      <c r="C564" s="105"/>
      <c r="D564" s="105"/>
      <c r="I564" s="105"/>
    </row>
    <row r="565" spans="1:9" ht="20.25" customHeight="1">
      <c r="A565" s="105"/>
      <c r="B565" s="105"/>
      <c r="C565" s="105"/>
      <c r="D565" s="105"/>
      <c r="I565" s="105"/>
    </row>
    <row r="566" spans="1:9" ht="20.25" customHeight="1">
      <c r="A566" s="105"/>
      <c r="B566" s="105"/>
      <c r="C566" s="105"/>
      <c r="D566" s="105"/>
      <c r="I566" s="105"/>
    </row>
    <row r="567" spans="1:9" ht="20.25" customHeight="1">
      <c r="A567" s="105"/>
      <c r="B567" s="105"/>
      <c r="C567" s="105"/>
      <c r="D567" s="105"/>
      <c r="I567" s="105"/>
    </row>
    <row r="568" spans="1:9" ht="20.25" customHeight="1">
      <c r="A568" s="105"/>
      <c r="B568" s="105"/>
      <c r="C568" s="105"/>
      <c r="D568" s="105"/>
      <c r="I568" s="105"/>
    </row>
    <row r="569" spans="1:9" ht="20.25" customHeight="1">
      <c r="A569" s="105"/>
      <c r="B569" s="105"/>
      <c r="C569" s="105"/>
      <c r="D569" s="105"/>
      <c r="I569" s="105"/>
    </row>
    <row r="570" spans="1:9" ht="20.25" customHeight="1">
      <c r="A570" s="105"/>
      <c r="B570" s="105"/>
      <c r="C570" s="105"/>
      <c r="D570" s="105"/>
      <c r="I570" s="105"/>
    </row>
    <row r="571" spans="1:9" ht="20.25" customHeight="1">
      <c r="A571" s="105"/>
      <c r="B571" s="105"/>
      <c r="C571" s="105"/>
      <c r="D571" s="105"/>
      <c r="I571" s="105"/>
    </row>
    <row r="572" spans="1:9" ht="20.25" customHeight="1">
      <c r="A572" s="105"/>
      <c r="B572" s="105"/>
      <c r="C572" s="105"/>
      <c r="D572" s="105"/>
      <c r="I572" s="105"/>
    </row>
    <row r="573" spans="1:9" ht="20.25" customHeight="1">
      <c r="A573" s="105"/>
      <c r="B573" s="105"/>
      <c r="C573" s="105"/>
      <c r="D573" s="105"/>
      <c r="I573" s="105"/>
    </row>
    <row r="574" spans="1:9" ht="20.25" customHeight="1">
      <c r="A574" s="105"/>
      <c r="B574" s="105"/>
      <c r="C574" s="105"/>
      <c r="D574" s="105"/>
      <c r="I574" s="105"/>
    </row>
    <row r="575" spans="1:9" ht="20.25" customHeight="1">
      <c r="A575" s="105"/>
      <c r="B575" s="105"/>
      <c r="C575" s="105"/>
      <c r="D575" s="105"/>
      <c r="I575" s="105"/>
    </row>
    <row r="576" spans="1:9" ht="20.25" customHeight="1">
      <c r="A576" s="105"/>
      <c r="B576" s="105"/>
      <c r="C576" s="105"/>
      <c r="D576" s="105"/>
      <c r="I576" s="105"/>
    </row>
    <row r="577" spans="1:9" ht="20.25" customHeight="1">
      <c r="A577" s="105"/>
      <c r="B577" s="105"/>
      <c r="C577" s="105"/>
      <c r="D577" s="105"/>
      <c r="I577" s="105"/>
    </row>
    <row r="578" spans="1:9" ht="20.25" customHeight="1">
      <c r="A578" s="105"/>
      <c r="B578" s="105"/>
      <c r="C578" s="105"/>
      <c r="D578" s="105"/>
      <c r="I578" s="105"/>
    </row>
    <row r="579" spans="1:9" ht="20.25" customHeight="1">
      <c r="A579" s="105"/>
      <c r="B579" s="105"/>
      <c r="C579" s="105"/>
      <c r="D579" s="105"/>
      <c r="I579" s="105"/>
    </row>
    <row r="580" spans="1:9" ht="20.25" customHeight="1">
      <c r="A580" s="105"/>
      <c r="B580" s="105"/>
      <c r="C580" s="105"/>
      <c r="D580" s="105"/>
      <c r="I580" s="105"/>
    </row>
    <row r="581" spans="1:9" ht="20.25" customHeight="1">
      <c r="A581" s="105"/>
      <c r="B581" s="105"/>
      <c r="C581" s="105"/>
      <c r="D581" s="105"/>
      <c r="I581" s="105"/>
    </row>
    <row r="582" spans="1:9" ht="20.25" customHeight="1">
      <c r="A582" s="105"/>
      <c r="B582" s="105"/>
      <c r="C582" s="105"/>
      <c r="D582" s="105"/>
      <c r="I582" s="105"/>
    </row>
    <row r="583" spans="1:9" ht="20.25" customHeight="1">
      <c r="A583" s="105"/>
      <c r="B583" s="105"/>
      <c r="C583" s="105"/>
      <c r="D583" s="105"/>
      <c r="I583" s="105"/>
    </row>
    <row r="584" spans="1:9" ht="20.25" customHeight="1">
      <c r="A584" s="105"/>
      <c r="B584" s="105"/>
      <c r="C584" s="105"/>
      <c r="D584" s="105"/>
      <c r="I584" s="105"/>
    </row>
    <row r="585" spans="1:9" ht="20.25" customHeight="1">
      <c r="A585" s="105"/>
      <c r="B585" s="105"/>
      <c r="C585" s="105"/>
      <c r="D585" s="105"/>
      <c r="I585" s="105"/>
    </row>
    <row r="586" spans="1:9" ht="20.25" customHeight="1">
      <c r="A586" s="105"/>
      <c r="B586" s="105"/>
      <c r="C586" s="105"/>
      <c r="D586" s="105"/>
      <c r="I586" s="105"/>
    </row>
    <row r="587" spans="1:9" ht="20.25" customHeight="1">
      <c r="A587" s="105"/>
      <c r="B587" s="105"/>
      <c r="C587" s="105"/>
      <c r="D587" s="105"/>
      <c r="I587" s="105"/>
    </row>
    <row r="588" spans="1:9" ht="20.25" customHeight="1">
      <c r="A588" s="105"/>
      <c r="B588" s="105"/>
      <c r="C588" s="105"/>
      <c r="D588" s="105"/>
      <c r="I588" s="105"/>
    </row>
    <row r="589" spans="1:9" ht="20.25" customHeight="1">
      <c r="A589" s="105"/>
      <c r="B589" s="105"/>
      <c r="C589" s="105"/>
      <c r="D589" s="105"/>
      <c r="I589" s="105"/>
    </row>
    <row r="590" spans="1:9" ht="20.25" customHeight="1">
      <c r="A590" s="105"/>
      <c r="B590" s="105"/>
      <c r="C590" s="105"/>
      <c r="D590" s="105"/>
      <c r="I590" s="105"/>
    </row>
    <row r="591" spans="1:9" ht="20.25" customHeight="1">
      <c r="A591" s="105"/>
      <c r="B591" s="105"/>
      <c r="C591" s="105"/>
      <c r="D591" s="105"/>
      <c r="I591" s="105"/>
    </row>
    <row r="592" spans="1:9" ht="20.25" customHeight="1">
      <c r="A592" s="105"/>
      <c r="B592" s="105"/>
      <c r="C592" s="105"/>
      <c r="D592" s="105"/>
      <c r="I592" s="105"/>
    </row>
    <row r="593" spans="1:9" ht="20.25" customHeight="1">
      <c r="A593" s="105"/>
      <c r="B593" s="105"/>
      <c r="C593" s="105"/>
      <c r="D593" s="105"/>
      <c r="I593" s="105"/>
    </row>
    <row r="594" spans="1:9" ht="20.25" customHeight="1">
      <c r="A594" s="105"/>
      <c r="B594" s="105"/>
      <c r="C594" s="105"/>
      <c r="D594" s="105"/>
      <c r="I594" s="105"/>
    </row>
    <row r="595" spans="1:9" ht="20.25" customHeight="1">
      <c r="A595" s="105"/>
      <c r="B595" s="105"/>
      <c r="C595" s="105"/>
      <c r="D595" s="105"/>
      <c r="I595" s="105"/>
    </row>
    <row r="596" spans="1:9" ht="20.25" customHeight="1">
      <c r="A596" s="105"/>
      <c r="B596" s="105"/>
      <c r="C596" s="105"/>
      <c r="D596" s="105"/>
      <c r="I596" s="105"/>
    </row>
    <row r="597" spans="1:9" ht="20.25" customHeight="1">
      <c r="A597" s="105"/>
      <c r="B597" s="105"/>
      <c r="C597" s="105"/>
      <c r="D597" s="105"/>
      <c r="I597" s="105"/>
    </row>
    <row r="598" spans="1:9" ht="20.25" customHeight="1">
      <c r="A598" s="105"/>
      <c r="B598" s="105"/>
      <c r="C598" s="105"/>
      <c r="D598" s="105"/>
      <c r="I598" s="105"/>
    </row>
    <row r="599" spans="1:9" ht="20.25" customHeight="1">
      <c r="A599" s="105"/>
      <c r="B599" s="105"/>
      <c r="C599" s="105"/>
      <c r="D599" s="105"/>
      <c r="I599" s="105"/>
    </row>
    <row r="600" spans="1:9" ht="20.25" customHeight="1">
      <c r="A600" s="105"/>
      <c r="B600" s="105"/>
      <c r="C600" s="105"/>
      <c r="D600" s="105"/>
      <c r="I600" s="105"/>
    </row>
    <row r="601" spans="1:9" ht="20.25" customHeight="1">
      <c r="A601" s="105"/>
      <c r="B601" s="105"/>
      <c r="C601" s="105"/>
      <c r="D601" s="105"/>
      <c r="I601" s="105"/>
    </row>
    <row r="602" spans="1:9" ht="20.25" customHeight="1">
      <c r="A602" s="105"/>
      <c r="B602" s="105"/>
      <c r="C602" s="105"/>
      <c r="D602" s="105"/>
      <c r="I602" s="105"/>
    </row>
    <row r="603" spans="1:9" ht="20.25" customHeight="1">
      <c r="A603" s="105"/>
      <c r="B603" s="105"/>
      <c r="C603" s="105"/>
      <c r="D603" s="105"/>
      <c r="I603" s="105"/>
    </row>
    <row r="604" spans="1:9" ht="20.25" customHeight="1">
      <c r="A604" s="105"/>
      <c r="B604" s="105"/>
      <c r="C604" s="105"/>
      <c r="D604" s="105"/>
      <c r="I604" s="105"/>
    </row>
    <row r="605" spans="1:9" ht="20.25" customHeight="1">
      <c r="A605" s="105"/>
      <c r="B605" s="105"/>
      <c r="C605" s="105"/>
      <c r="D605" s="105"/>
      <c r="I605" s="105"/>
    </row>
    <row r="606" spans="1:9" ht="20.25" customHeight="1">
      <c r="A606" s="105"/>
      <c r="B606" s="105"/>
      <c r="C606" s="105"/>
      <c r="D606" s="105"/>
      <c r="I606" s="105"/>
    </row>
    <row r="607" spans="1:9" ht="20.25" customHeight="1">
      <c r="A607" s="105"/>
      <c r="B607" s="105"/>
      <c r="C607" s="105"/>
      <c r="D607" s="105"/>
      <c r="I607" s="105"/>
    </row>
    <row r="608" spans="1:9" ht="20.25" customHeight="1">
      <c r="A608" s="105"/>
      <c r="B608" s="105"/>
      <c r="C608" s="105"/>
      <c r="D608" s="105"/>
      <c r="I608" s="105"/>
    </row>
    <row r="609" spans="1:9" ht="20.25" customHeight="1">
      <c r="A609" s="105"/>
      <c r="B609" s="105"/>
      <c r="C609" s="105"/>
      <c r="D609" s="105"/>
      <c r="I609" s="105"/>
    </row>
    <row r="610" spans="1:9" ht="20.25" customHeight="1">
      <c r="A610" s="105"/>
      <c r="B610" s="105"/>
      <c r="C610" s="105"/>
      <c r="D610" s="105"/>
      <c r="I610" s="105"/>
    </row>
    <row r="611" spans="1:9" ht="20.25" customHeight="1">
      <c r="A611" s="105"/>
      <c r="B611" s="105"/>
      <c r="C611" s="105"/>
      <c r="D611" s="105"/>
      <c r="I611" s="105"/>
    </row>
    <row r="612" spans="1:9" ht="20.25" customHeight="1">
      <c r="A612" s="105"/>
      <c r="B612" s="105"/>
      <c r="C612" s="105"/>
      <c r="D612" s="105"/>
      <c r="I612" s="105"/>
    </row>
    <row r="613" spans="1:9" ht="20.25" customHeight="1">
      <c r="A613" s="105"/>
      <c r="B613" s="105"/>
      <c r="C613" s="105"/>
      <c r="D613" s="105"/>
      <c r="I613" s="105"/>
    </row>
    <row r="614" spans="1:9" ht="20.25" customHeight="1">
      <c r="A614" s="105"/>
      <c r="B614" s="105"/>
      <c r="C614" s="105"/>
      <c r="D614" s="105"/>
      <c r="I614" s="105"/>
    </row>
    <row r="615" spans="1:9" ht="20.25" customHeight="1">
      <c r="A615" s="105"/>
      <c r="B615" s="105"/>
      <c r="C615" s="105"/>
      <c r="D615" s="105"/>
      <c r="I615" s="105"/>
    </row>
    <row r="616" spans="1:9" ht="20.25" customHeight="1">
      <c r="A616" s="105"/>
      <c r="B616" s="105"/>
      <c r="C616" s="105"/>
      <c r="D616" s="105"/>
      <c r="I616" s="105"/>
    </row>
    <row r="617" spans="1:9" ht="20.25" customHeight="1">
      <c r="A617" s="105"/>
      <c r="B617" s="105"/>
      <c r="C617" s="105"/>
      <c r="D617" s="105"/>
      <c r="I617" s="105"/>
    </row>
    <row r="618" spans="1:9" ht="20.25" customHeight="1">
      <c r="A618" s="105"/>
      <c r="B618" s="105"/>
      <c r="C618" s="105"/>
      <c r="D618" s="105"/>
      <c r="I618" s="105"/>
    </row>
    <row r="619" spans="1:9" ht="20.25" customHeight="1">
      <c r="A619" s="105"/>
      <c r="B619" s="105"/>
      <c r="C619" s="105"/>
      <c r="D619" s="105"/>
      <c r="I619" s="105"/>
    </row>
    <row r="620" spans="1:9" ht="20.25" customHeight="1">
      <c r="A620" s="105"/>
      <c r="B620" s="105"/>
      <c r="C620" s="105"/>
      <c r="D620" s="105"/>
      <c r="I620" s="105"/>
    </row>
    <row r="621" spans="1:9" ht="20.25" customHeight="1">
      <c r="A621" s="105"/>
      <c r="B621" s="105"/>
      <c r="C621" s="105"/>
      <c r="D621" s="105"/>
      <c r="I621" s="105"/>
    </row>
    <row r="622" spans="1:9" ht="20.25" customHeight="1">
      <c r="A622" s="105"/>
      <c r="B622" s="105"/>
      <c r="C622" s="105"/>
      <c r="D622" s="105"/>
      <c r="I622" s="105"/>
    </row>
    <row r="623" spans="1:9" ht="20.25" customHeight="1">
      <c r="A623" s="105"/>
      <c r="B623" s="105"/>
      <c r="C623" s="105"/>
      <c r="D623" s="105"/>
      <c r="I623" s="105"/>
    </row>
    <row r="624" spans="1:9" ht="20.25" customHeight="1">
      <c r="A624" s="105"/>
      <c r="B624" s="105"/>
      <c r="C624" s="105"/>
      <c r="D624" s="105"/>
      <c r="I624" s="105"/>
    </row>
    <row r="625" spans="1:9" ht="20.25" customHeight="1">
      <c r="A625" s="105"/>
      <c r="B625" s="105"/>
      <c r="C625" s="105"/>
      <c r="D625" s="105"/>
      <c r="I625" s="105"/>
    </row>
    <row r="626" spans="1:9" ht="20.25" customHeight="1">
      <c r="A626" s="105"/>
      <c r="B626" s="105"/>
      <c r="C626" s="105"/>
      <c r="D626" s="105"/>
      <c r="I626" s="105"/>
    </row>
    <row r="627" spans="1:9" ht="20.25" customHeight="1">
      <c r="A627" s="105"/>
      <c r="B627" s="105"/>
      <c r="C627" s="105"/>
      <c r="D627" s="105"/>
      <c r="I627" s="105"/>
    </row>
    <row r="628" spans="1:9" ht="20.25" customHeight="1">
      <c r="A628" s="105"/>
      <c r="B628" s="105"/>
      <c r="C628" s="105"/>
      <c r="D628" s="105"/>
      <c r="I628" s="105"/>
    </row>
    <row r="629" spans="1:9" ht="20.25" customHeight="1">
      <c r="A629" s="105"/>
      <c r="B629" s="105"/>
      <c r="C629" s="105"/>
      <c r="D629" s="105"/>
      <c r="I629" s="105"/>
    </row>
    <row r="630" spans="1:9" ht="20.25" customHeight="1">
      <c r="A630" s="105"/>
      <c r="B630" s="105"/>
      <c r="C630" s="105"/>
      <c r="D630" s="105"/>
      <c r="I630" s="105"/>
    </row>
    <row r="631" spans="1:9" ht="20.25" customHeight="1">
      <c r="A631" s="105"/>
      <c r="B631" s="105"/>
      <c r="C631" s="105"/>
      <c r="D631" s="105"/>
      <c r="I631" s="105"/>
    </row>
    <row r="632" spans="1:9" ht="20.25" customHeight="1">
      <c r="A632" s="105"/>
      <c r="B632" s="105"/>
      <c r="C632" s="105"/>
      <c r="D632" s="105"/>
      <c r="I632" s="105"/>
    </row>
    <row r="633" spans="1:9" ht="20.25" customHeight="1">
      <c r="A633" s="105"/>
      <c r="B633" s="105"/>
      <c r="C633" s="105"/>
      <c r="D633" s="105"/>
      <c r="I633" s="105"/>
    </row>
    <row r="634" spans="1:9" ht="20.25" customHeight="1">
      <c r="A634" s="105"/>
      <c r="B634" s="105"/>
      <c r="C634" s="105"/>
      <c r="D634" s="105"/>
      <c r="I634" s="105"/>
    </row>
    <row r="635" spans="1:9" ht="20.25" customHeight="1">
      <c r="A635" s="105"/>
      <c r="B635" s="105"/>
      <c r="C635" s="105"/>
      <c r="D635" s="105"/>
      <c r="I635" s="105"/>
    </row>
    <row r="636" spans="1:9" ht="20.25" customHeight="1">
      <c r="A636" s="105"/>
      <c r="B636" s="105"/>
      <c r="C636" s="105"/>
      <c r="D636" s="105"/>
      <c r="I636" s="105"/>
    </row>
    <row r="637" spans="1:9" ht="20.25" customHeight="1">
      <c r="A637" s="105"/>
      <c r="B637" s="105"/>
      <c r="C637" s="105"/>
      <c r="D637" s="105"/>
      <c r="I637" s="105"/>
    </row>
    <row r="638" spans="1:9" ht="20.25" customHeight="1">
      <c r="A638" s="105"/>
      <c r="B638" s="105"/>
      <c r="C638" s="105"/>
      <c r="D638" s="105"/>
      <c r="I638" s="105"/>
    </row>
    <row r="639" spans="1:9" ht="20.25" customHeight="1">
      <c r="A639" s="105"/>
      <c r="B639" s="105"/>
      <c r="C639" s="105"/>
      <c r="D639" s="105"/>
      <c r="I639" s="105"/>
    </row>
    <row r="640" spans="1:9" ht="20.25" customHeight="1">
      <c r="A640" s="105"/>
      <c r="B640" s="105"/>
      <c r="C640" s="105"/>
      <c r="D640" s="105"/>
      <c r="I640" s="105"/>
    </row>
    <row r="641" spans="1:9" ht="20.25" customHeight="1">
      <c r="A641" s="105"/>
      <c r="B641" s="105"/>
      <c r="C641" s="105"/>
      <c r="D641" s="105"/>
      <c r="I641" s="105"/>
    </row>
    <row r="642" spans="1:9" ht="20.25" customHeight="1">
      <c r="A642" s="105"/>
      <c r="B642" s="105"/>
      <c r="C642" s="105"/>
      <c r="D642" s="105"/>
      <c r="I642" s="105"/>
    </row>
    <row r="643" spans="1:9" ht="20.25" customHeight="1">
      <c r="A643" s="105"/>
      <c r="B643" s="105"/>
      <c r="C643" s="105"/>
      <c r="D643" s="105"/>
      <c r="I643" s="105"/>
    </row>
    <row r="644" spans="1:9" ht="20.25" customHeight="1">
      <c r="A644" s="105"/>
      <c r="B644" s="105"/>
      <c r="C644" s="105"/>
      <c r="D644" s="105"/>
      <c r="I644" s="105"/>
    </row>
    <row r="645" spans="1:9" ht="20.25" customHeight="1">
      <c r="A645" s="105"/>
      <c r="B645" s="105"/>
      <c r="C645" s="105"/>
      <c r="D645" s="105"/>
      <c r="I645" s="105"/>
    </row>
    <row r="646" spans="1:9" ht="20.25" customHeight="1">
      <c r="A646" s="105"/>
      <c r="B646" s="105"/>
      <c r="C646" s="105"/>
      <c r="D646" s="105"/>
      <c r="I646" s="105"/>
    </row>
    <row r="647" spans="1:9" ht="20.25" customHeight="1">
      <c r="A647" s="105"/>
      <c r="B647" s="105"/>
      <c r="C647" s="105"/>
      <c r="D647" s="105"/>
      <c r="I647" s="105"/>
    </row>
    <row r="648" spans="1:9" ht="20.25" customHeight="1">
      <c r="A648" s="105"/>
      <c r="B648" s="105"/>
      <c r="C648" s="105"/>
      <c r="D648" s="105"/>
      <c r="I648" s="105"/>
    </row>
    <row r="649" spans="1:9" ht="20.25" customHeight="1">
      <c r="A649" s="105"/>
      <c r="B649" s="105"/>
      <c r="C649" s="105"/>
      <c r="D649" s="105"/>
      <c r="I649" s="105"/>
    </row>
    <row r="650" spans="1:9" ht="20.25" customHeight="1">
      <c r="A650" s="105"/>
      <c r="B650" s="105"/>
      <c r="C650" s="105"/>
      <c r="D650" s="105"/>
      <c r="I650" s="105"/>
    </row>
    <row r="651" spans="1:9" ht="20.25" customHeight="1">
      <c r="A651" s="105"/>
      <c r="B651" s="105"/>
      <c r="C651" s="105"/>
      <c r="D651" s="105"/>
      <c r="I651" s="105"/>
    </row>
    <row r="652" spans="1:9" ht="20.25" customHeight="1">
      <c r="A652" s="105"/>
      <c r="B652" s="105"/>
      <c r="C652" s="105"/>
      <c r="D652" s="105"/>
      <c r="I652" s="105"/>
    </row>
    <row r="653" spans="1:9" ht="20.25" customHeight="1">
      <c r="A653" s="105"/>
      <c r="B653" s="105"/>
      <c r="C653" s="105"/>
      <c r="D653" s="105"/>
      <c r="I653" s="105"/>
    </row>
    <row r="654" spans="1:9" ht="20.25" customHeight="1">
      <c r="A654" s="105"/>
      <c r="B654" s="105"/>
      <c r="C654" s="105"/>
      <c r="D654" s="105"/>
      <c r="I654" s="105"/>
    </row>
    <row r="655" spans="1:9" ht="20.25" customHeight="1">
      <c r="A655" s="105"/>
      <c r="B655" s="105"/>
      <c r="C655" s="105"/>
      <c r="D655" s="105"/>
      <c r="I655" s="105"/>
    </row>
    <row r="656" spans="1:9" ht="20.25" customHeight="1">
      <c r="A656" s="105"/>
      <c r="B656" s="105"/>
      <c r="C656" s="105"/>
      <c r="D656" s="105"/>
      <c r="I656" s="105"/>
    </row>
    <row r="657" spans="1:9" ht="20.25" customHeight="1">
      <c r="A657" s="105"/>
      <c r="B657" s="105"/>
      <c r="C657" s="105"/>
      <c r="D657" s="105"/>
      <c r="I657" s="105"/>
    </row>
    <row r="658" spans="1:9" ht="20.25" customHeight="1">
      <c r="A658" s="105"/>
      <c r="B658" s="105"/>
      <c r="C658" s="105"/>
      <c r="D658" s="105"/>
      <c r="I658" s="105"/>
    </row>
    <row r="659" spans="1:9" ht="20.25" customHeight="1">
      <c r="A659" s="105"/>
      <c r="B659" s="105"/>
      <c r="C659" s="105"/>
      <c r="D659" s="105"/>
      <c r="I659" s="105"/>
    </row>
    <row r="660" spans="1:9" ht="20.25" customHeight="1">
      <c r="A660" s="105"/>
      <c r="B660" s="105"/>
      <c r="C660" s="105"/>
      <c r="D660" s="105"/>
      <c r="I660" s="105"/>
    </row>
    <row r="661" spans="1:9" ht="20.25" customHeight="1">
      <c r="A661" s="105"/>
      <c r="B661" s="105"/>
      <c r="C661" s="105"/>
      <c r="D661" s="105"/>
      <c r="I661" s="105"/>
    </row>
    <row r="662" spans="1:9" ht="20.25" customHeight="1">
      <c r="A662" s="105"/>
      <c r="B662" s="105"/>
      <c r="C662" s="105"/>
      <c r="D662" s="105"/>
      <c r="I662" s="105"/>
    </row>
    <row r="663" spans="1:9" ht="20.25" customHeight="1">
      <c r="A663" s="105"/>
      <c r="B663" s="105"/>
      <c r="C663" s="105"/>
      <c r="D663" s="105"/>
      <c r="I663" s="105"/>
    </row>
    <row r="664" spans="1:9" ht="20.25" customHeight="1">
      <c r="A664" s="105"/>
      <c r="B664" s="105"/>
      <c r="C664" s="105"/>
      <c r="D664" s="105"/>
      <c r="I664" s="105"/>
    </row>
    <row r="665" spans="1:9" ht="20.25" customHeight="1">
      <c r="A665" s="105"/>
      <c r="B665" s="105"/>
      <c r="C665" s="105"/>
      <c r="D665" s="105"/>
      <c r="I665" s="105"/>
    </row>
    <row r="666" spans="1:9" ht="20.25" customHeight="1">
      <c r="A666" s="105"/>
      <c r="B666" s="105"/>
      <c r="C666" s="105"/>
      <c r="D666" s="105"/>
      <c r="I666" s="105"/>
    </row>
    <row r="667" spans="1:9" ht="20.25" customHeight="1">
      <c r="A667" s="105"/>
      <c r="B667" s="105"/>
      <c r="C667" s="105"/>
      <c r="D667" s="105"/>
      <c r="I667" s="105"/>
    </row>
    <row r="668" spans="1:9" ht="20.25" customHeight="1">
      <c r="A668" s="105"/>
      <c r="B668" s="105"/>
      <c r="C668" s="105"/>
      <c r="D668" s="105"/>
      <c r="I668" s="105"/>
    </row>
    <row r="669" spans="1:9" ht="20.25" customHeight="1">
      <c r="A669" s="105"/>
      <c r="B669" s="105"/>
      <c r="C669" s="105"/>
      <c r="D669" s="105"/>
      <c r="I669" s="105"/>
    </row>
    <row r="670" spans="1:9" ht="20.25" customHeight="1">
      <c r="A670" s="105"/>
      <c r="B670" s="105"/>
      <c r="C670" s="105"/>
      <c r="D670" s="105"/>
      <c r="I670" s="105"/>
    </row>
    <row r="671" spans="1:9" ht="20.25" customHeight="1">
      <c r="A671" s="105"/>
      <c r="B671" s="105"/>
      <c r="C671" s="105"/>
      <c r="D671" s="105"/>
      <c r="I671" s="105"/>
    </row>
    <row r="672" spans="1:9" ht="20.25" customHeight="1">
      <c r="A672" s="105"/>
      <c r="B672" s="105"/>
      <c r="C672" s="105"/>
      <c r="D672" s="105"/>
      <c r="I672" s="105"/>
    </row>
    <row r="673" spans="1:9" ht="20.25" customHeight="1">
      <c r="A673" s="105"/>
      <c r="B673" s="105"/>
      <c r="C673" s="105"/>
      <c r="D673" s="105"/>
      <c r="I673" s="105"/>
    </row>
    <row r="674" spans="1:9" ht="20.25" customHeight="1">
      <c r="A674" s="105"/>
      <c r="B674" s="105"/>
      <c r="C674" s="105"/>
      <c r="D674" s="105"/>
      <c r="I674" s="105"/>
    </row>
    <row r="675" spans="1:9" ht="20.25" customHeight="1">
      <c r="A675" s="105"/>
      <c r="B675" s="105"/>
      <c r="C675" s="105"/>
      <c r="D675" s="105"/>
      <c r="I675" s="105"/>
    </row>
    <row r="676" spans="1:9" ht="20.25" customHeight="1">
      <c r="A676" s="105"/>
      <c r="B676" s="105"/>
      <c r="C676" s="105"/>
      <c r="D676" s="105"/>
      <c r="I676" s="105"/>
    </row>
    <row r="677" spans="1:9" ht="20.25" customHeight="1">
      <c r="A677" s="105"/>
      <c r="B677" s="105"/>
      <c r="C677" s="105"/>
      <c r="D677" s="105"/>
      <c r="I677" s="105"/>
    </row>
    <row r="678" spans="1:9" ht="20.25" customHeight="1">
      <c r="A678" s="105"/>
      <c r="B678" s="105"/>
      <c r="C678" s="105"/>
      <c r="D678" s="105"/>
      <c r="I678" s="105"/>
    </row>
    <row r="679" spans="1:9" ht="20.25" customHeight="1">
      <c r="A679" s="105"/>
      <c r="B679" s="105"/>
      <c r="C679" s="105"/>
      <c r="D679" s="105"/>
      <c r="I679" s="105"/>
    </row>
    <row r="680" spans="1:9" ht="20.25" customHeight="1">
      <c r="A680" s="105"/>
      <c r="B680" s="105"/>
      <c r="C680" s="105"/>
      <c r="D680" s="105"/>
      <c r="I680" s="105"/>
    </row>
    <row r="681" spans="1:9" ht="20.25" customHeight="1">
      <c r="A681" s="105"/>
      <c r="B681" s="105"/>
      <c r="C681" s="105"/>
      <c r="D681" s="105"/>
      <c r="I681" s="105"/>
    </row>
    <row r="682" spans="1:9" ht="20.25" customHeight="1">
      <c r="A682" s="105"/>
      <c r="B682" s="105"/>
      <c r="C682" s="105"/>
      <c r="D682" s="105"/>
      <c r="I682" s="105"/>
    </row>
    <row r="683" spans="1:9" ht="20.25" customHeight="1">
      <c r="A683" s="105"/>
      <c r="B683" s="105"/>
      <c r="C683" s="105"/>
      <c r="D683" s="105"/>
      <c r="I683" s="105"/>
    </row>
    <row r="684" spans="1:9" ht="20.25" customHeight="1">
      <c r="A684" s="105"/>
      <c r="B684" s="105"/>
      <c r="C684" s="105"/>
      <c r="D684" s="105"/>
      <c r="I684" s="105"/>
    </row>
    <row r="685" spans="1:9" ht="20.25" customHeight="1">
      <c r="A685" s="105"/>
      <c r="B685" s="105"/>
      <c r="C685" s="105"/>
      <c r="D685" s="105"/>
      <c r="I685" s="105"/>
    </row>
    <row r="686" spans="1:9" ht="20.25" customHeight="1">
      <c r="A686" s="105"/>
      <c r="B686" s="105"/>
      <c r="C686" s="105"/>
      <c r="D686" s="105"/>
      <c r="I686" s="105"/>
    </row>
    <row r="687" spans="1:9" ht="20.25" customHeight="1">
      <c r="A687" s="105"/>
      <c r="B687" s="105"/>
      <c r="C687" s="105"/>
      <c r="D687" s="105"/>
      <c r="I687" s="105"/>
    </row>
    <row r="688" spans="1:9" ht="20.25" customHeight="1">
      <c r="A688" s="105"/>
      <c r="B688" s="105"/>
      <c r="C688" s="105"/>
      <c r="D688" s="105"/>
      <c r="I688" s="105"/>
    </row>
    <row r="689" spans="1:9" ht="20.25" customHeight="1">
      <c r="A689" s="105"/>
      <c r="B689" s="105"/>
      <c r="C689" s="105"/>
      <c r="D689" s="105"/>
      <c r="I689" s="105"/>
    </row>
    <row r="690" spans="1:9" ht="20.25" customHeight="1">
      <c r="A690" s="105"/>
      <c r="B690" s="105"/>
      <c r="C690" s="105"/>
      <c r="D690" s="105"/>
      <c r="I690" s="105"/>
    </row>
    <row r="691" spans="1:9" ht="20.25" customHeight="1">
      <c r="A691" s="105"/>
      <c r="B691" s="105"/>
      <c r="C691" s="105"/>
      <c r="D691" s="105"/>
      <c r="I691" s="105"/>
    </row>
    <row r="692" spans="1:9" ht="20.25" customHeight="1">
      <c r="A692" s="105"/>
      <c r="B692" s="105"/>
      <c r="C692" s="105"/>
      <c r="D692" s="105"/>
      <c r="I692" s="105"/>
    </row>
    <row r="693" spans="1:9" ht="20.25" customHeight="1">
      <c r="A693" s="105"/>
      <c r="B693" s="105"/>
      <c r="C693" s="105"/>
      <c r="D693" s="105"/>
      <c r="I693" s="105"/>
    </row>
    <row r="694" spans="1:9" ht="20.25" customHeight="1">
      <c r="A694" s="105"/>
      <c r="B694" s="105"/>
      <c r="C694" s="105"/>
      <c r="D694" s="105"/>
      <c r="I694" s="105"/>
    </row>
    <row r="695" spans="1:9" ht="20.25" customHeight="1">
      <c r="A695" s="105"/>
      <c r="B695" s="105"/>
      <c r="C695" s="105"/>
      <c r="D695" s="105"/>
      <c r="I695" s="105"/>
    </row>
    <row r="696" spans="1:9" ht="20.25" customHeight="1">
      <c r="A696" s="105"/>
      <c r="B696" s="105"/>
      <c r="C696" s="105"/>
      <c r="D696" s="105"/>
      <c r="I696" s="105"/>
    </row>
    <row r="697" spans="1:9" ht="20.25" customHeight="1">
      <c r="A697" s="105"/>
      <c r="B697" s="105"/>
      <c r="C697" s="105"/>
      <c r="D697" s="105"/>
      <c r="I697" s="105"/>
    </row>
    <row r="698" spans="1:9" ht="20.25" customHeight="1">
      <c r="A698" s="105"/>
      <c r="B698" s="105"/>
      <c r="C698" s="105"/>
      <c r="D698" s="105"/>
      <c r="I698" s="105"/>
    </row>
    <row r="699" spans="1:9" ht="20.25" customHeight="1">
      <c r="A699" s="105"/>
      <c r="B699" s="105"/>
      <c r="C699" s="105"/>
      <c r="D699" s="105"/>
      <c r="I699" s="105"/>
    </row>
    <row r="700" spans="1:9" ht="20.25" customHeight="1">
      <c r="A700" s="105"/>
      <c r="B700" s="105"/>
      <c r="C700" s="105"/>
      <c r="D700" s="105"/>
      <c r="I700" s="105"/>
    </row>
    <row r="701" spans="1:9" ht="20.25" customHeight="1">
      <c r="A701" s="105"/>
      <c r="B701" s="105"/>
      <c r="C701" s="105"/>
      <c r="D701" s="105"/>
      <c r="I701" s="105"/>
    </row>
    <row r="702" spans="1:9" ht="20.25" customHeight="1">
      <c r="A702" s="105"/>
      <c r="B702" s="105"/>
      <c r="C702" s="105"/>
      <c r="D702" s="105"/>
      <c r="I702" s="105"/>
    </row>
    <row r="703" spans="1:9" ht="20.25" customHeight="1">
      <c r="A703" s="105"/>
      <c r="B703" s="105"/>
      <c r="C703" s="105"/>
      <c r="D703" s="105"/>
      <c r="I703" s="105"/>
    </row>
    <row r="704" spans="1:9" ht="20.25" customHeight="1">
      <c r="A704" s="105"/>
      <c r="B704" s="105"/>
      <c r="C704" s="105"/>
      <c r="D704" s="105"/>
      <c r="I704" s="105"/>
    </row>
    <row r="705" spans="1:9" ht="20.25" customHeight="1">
      <c r="A705" s="105"/>
      <c r="B705" s="105"/>
      <c r="C705" s="105"/>
      <c r="D705" s="105"/>
      <c r="I705" s="105"/>
    </row>
    <row r="706" spans="1:9" ht="20.25" customHeight="1">
      <c r="A706" s="105"/>
      <c r="B706" s="105"/>
      <c r="C706" s="105"/>
      <c r="D706" s="105"/>
      <c r="I706" s="105"/>
    </row>
    <row r="707" spans="1:9" ht="20.25" customHeight="1">
      <c r="A707" s="105"/>
      <c r="B707" s="105"/>
      <c r="C707" s="105"/>
      <c r="D707" s="105"/>
      <c r="I707" s="105"/>
    </row>
    <row r="708" spans="1:9" ht="20.25" customHeight="1">
      <c r="A708" s="105"/>
      <c r="B708" s="105"/>
      <c r="C708" s="105"/>
      <c r="D708" s="105"/>
      <c r="I708" s="105"/>
    </row>
    <row r="709" spans="1:9" ht="20.25" customHeight="1">
      <c r="A709" s="105"/>
      <c r="B709" s="105"/>
      <c r="C709" s="105"/>
      <c r="D709" s="105"/>
      <c r="I709" s="105"/>
    </row>
    <row r="710" spans="1:9" ht="20.25" customHeight="1">
      <c r="A710" s="105"/>
      <c r="B710" s="105"/>
      <c r="C710" s="105"/>
      <c r="D710" s="105"/>
      <c r="I710" s="105"/>
    </row>
    <row r="711" spans="1:9" ht="20.25" customHeight="1">
      <c r="A711" s="105"/>
      <c r="B711" s="105"/>
      <c r="C711" s="105"/>
      <c r="D711" s="105"/>
      <c r="I711" s="105"/>
    </row>
    <row r="712" spans="1:9" ht="20.25" customHeight="1">
      <c r="A712" s="105"/>
      <c r="B712" s="105"/>
      <c r="C712" s="105"/>
      <c r="D712" s="105"/>
      <c r="I712" s="105"/>
    </row>
    <row r="713" spans="1:9" ht="20.25" customHeight="1">
      <c r="A713" s="105"/>
      <c r="B713" s="105"/>
      <c r="C713" s="105"/>
      <c r="D713" s="105"/>
      <c r="I713" s="105"/>
    </row>
    <row r="714" spans="1:9" ht="20.25" customHeight="1">
      <c r="A714" s="105"/>
      <c r="B714" s="105"/>
      <c r="C714" s="105"/>
      <c r="D714" s="105"/>
      <c r="I714" s="105"/>
    </row>
    <row r="715" spans="1:9" ht="20.25" customHeight="1">
      <c r="A715" s="105"/>
      <c r="B715" s="105"/>
      <c r="C715" s="105"/>
      <c r="D715" s="105"/>
      <c r="I715" s="105"/>
    </row>
    <row r="716" spans="1:9" ht="20.25" customHeight="1">
      <c r="A716" s="105"/>
      <c r="B716" s="105"/>
      <c r="C716" s="105"/>
      <c r="D716" s="105"/>
      <c r="I716" s="105"/>
    </row>
    <row r="717" spans="1:9" ht="20.25" customHeight="1">
      <c r="A717" s="105"/>
      <c r="B717" s="105"/>
      <c r="C717" s="105"/>
      <c r="D717" s="105"/>
      <c r="I717" s="105"/>
    </row>
    <row r="718" spans="1:9" ht="20.25" customHeight="1">
      <c r="A718" s="105"/>
      <c r="B718" s="105"/>
      <c r="C718" s="105"/>
      <c r="D718" s="105"/>
      <c r="I718" s="105"/>
    </row>
    <row r="719" spans="1:9" ht="20.25" customHeight="1">
      <c r="A719" s="105"/>
      <c r="B719" s="105"/>
      <c r="C719" s="105"/>
      <c r="D719" s="105"/>
      <c r="I719" s="105"/>
    </row>
    <row r="720" spans="1:9" ht="20.25" customHeight="1">
      <c r="A720" s="105"/>
      <c r="B720" s="105"/>
      <c r="C720" s="105"/>
      <c r="D720" s="105"/>
      <c r="I720" s="105"/>
    </row>
    <row r="721" spans="1:9" ht="20.25" customHeight="1">
      <c r="A721" s="105"/>
      <c r="B721" s="105"/>
      <c r="C721" s="105"/>
      <c r="D721" s="105"/>
      <c r="I721" s="105"/>
    </row>
    <row r="722" spans="1:9" ht="20.25" customHeight="1">
      <c r="A722" s="105"/>
      <c r="B722" s="105"/>
      <c r="C722" s="105"/>
      <c r="D722" s="105"/>
      <c r="I722" s="105"/>
    </row>
    <row r="723" spans="1:9" ht="20.25" customHeight="1">
      <c r="A723" s="105"/>
      <c r="B723" s="105"/>
      <c r="C723" s="105"/>
      <c r="D723" s="105"/>
      <c r="I723" s="105"/>
    </row>
    <row r="724" spans="1:9" ht="20.25" customHeight="1">
      <c r="A724" s="105"/>
      <c r="B724" s="105"/>
      <c r="C724" s="105"/>
      <c r="D724" s="105"/>
      <c r="I724" s="105"/>
    </row>
    <row r="725" spans="1:9" ht="20.25" customHeight="1">
      <c r="A725" s="105"/>
      <c r="B725" s="105"/>
      <c r="C725" s="105"/>
      <c r="D725" s="105"/>
      <c r="I725" s="105"/>
    </row>
    <row r="726" spans="1:9" ht="20.25" customHeight="1">
      <c r="A726" s="105"/>
      <c r="B726" s="105"/>
      <c r="C726" s="105"/>
      <c r="D726" s="105"/>
      <c r="I726" s="105"/>
    </row>
    <row r="727" spans="1:9" ht="20.25" customHeight="1">
      <c r="A727" s="105"/>
      <c r="B727" s="105"/>
      <c r="C727" s="105"/>
      <c r="D727" s="105"/>
      <c r="I727" s="105"/>
    </row>
    <row r="728" spans="1:9" ht="20.25" customHeight="1">
      <c r="A728" s="105"/>
      <c r="B728" s="105"/>
      <c r="C728" s="105"/>
      <c r="D728" s="105"/>
      <c r="I728" s="105"/>
    </row>
    <row r="729" spans="1:9" ht="20.25" customHeight="1">
      <c r="A729" s="105"/>
      <c r="B729" s="105"/>
      <c r="C729" s="105"/>
      <c r="D729" s="105"/>
      <c r="I729" s="105"/>
    </row>
    <row r="730" spans="1:9" ht="20.25" customHeight="1">
      <c r="A730" s="105"/>
      <c r="B730" s="105"/>
      <c r="C730" s="105"/>
      <c r="D730" s="105"/>
      <c r="I730" s="105"/>
    </row>
    <row r="731" spans="1:9" ht="20.25" customHeight="1">
      <c r="A731" s="105"/>
      <c r="B731" s="105"/>
      <c r="C731" s="105"/>
      <c r="D731" s="105"/>
      <c r="I731" s="105"/>
    </row>
    <row r="732" spans="1:9" ht="20.25" customHeight="1">
      <c r="A732" s="105"/>
      <c r="B732" s="105"/>
      <c r="C732" s="105"/>
      <c r="D732" s="105"/>
      <c r="I732" s="105"/>
    </row>
    <row r="733" spans="1:9" ht="20.25" customHeight="1">
      <c r="A733" s="105"/>
      <c r="B733" s="105"/>
      <c r="C733" s="105"/>
      <c r="D733" s="105"/>
      <c r="I733" s="105"/>
    </row>
    <row r="734" spans="1:9" ht="20.25" customHeight="1">
      <c r="A734" s="105"/>
      <c r="B734" s="105"/>
      <c r="C734" s="105"/>
      <c r="D734" s="105"/>
      <c r="I734" s="105"/>
    </row>
    <row r="735" spans="1:9" ht="20.25" customHeight="1">
      <c r="A735" s="105"/>
      <c r="B735" s="105"/>
      <c r="C735" s="105"/>
      <c r="D735" s="105"/>
      <c r="I735" s="105"/>
    </row>
    <row r="736" spans="1:9" ht="20.25" customHeight="1">
      <c r="A736" s="105"/>
      <c r="B736" s="105"/>
      <c r="C736" s="105"/>
      <c r="D736" s="105"/>
      <c r="I736" s="105"/>
    </row>
    <row r="737" spans="1:9" ht="20.25" customHeight="1">
      <c r="A737" s="105"/>
      <c r="B737" s="105"/>
      <c r="C737" s="105"/>
      <c r="D737" s="105"/>
      <c r="I737" s="105"/>
    </row>
    <row r="738" spans="1:9" ht="20.25" customHeight="1">
      <c r="A738" s="105"/>
      <c r="B738" s="105"/>
      <c r="C738" s="105"/>
      <c r="D738" s="105"/>
      <c r="I738" s="105"/>
    </row>
    <row r="739" spans="1:9" ht="20.25" customHeight="1">
      <c r="A739" s="105"/>
      <c r="B739" s="105"/>
      <c r="C739" s="105"/>
      <c r="D739" s="105"/>
      <c r="I739" s="105"/>
    </row>
    <row r="740" spans="1:9" ht="20.25" customHeight="1">
      <c r="A740" s="105"/>
      <c r="B740" s="105"/>
      <c r="C740" s="105"/>
      <c r="D740" s="105"/>
      <c r="I740" s="105"/>
    </row>
    <row r="741" spans="1:9" ht="20.25" customHeight="1">
      <c r="A741" s="105"/>
      <c r="B741" s="105"/>
      <c r="C741" s="105"/>
      <c r="D741" s="105"/>
      <c r="I741" s="105"/>
    </row>
    <row r="742" spans="1:9" ht="20.25" customHeight="1">
      <c r="A742" s="105"/>
      <c r="B742" s="105"/>
      <c r="C742" s="105"/>
      <c r="D742" s="105"/>
      <c r="I742" s="105"/>
    </row>
    <row r="743" spans="1:9" ht="20.25" customHeight="1">
      <c r="A743" s="105"/>
      <c r="B743" s="105"/>
      <c r="C743" s="105"/>
      <c r="D743" s="105"/>
      <c r="I743" s="105"/>
    </row>
    <row r="744" spans="1:9" ht="20.25" customHeight="1">
      <c r="A744" s="105"/>
      <c r="B744" s="105"/>
      <c r="C744" s="105"/>
      <c r="D744" s="105"/>
      <c r="I744" s="105"/>
    </row>
    <row r="745" spans="1:9" ht="20.25" customHeight="1">
      <c r="A745" s="105"/>
      <c r="B745" s="105"/>
      <c r="C745" s="105"/>
      <c r="D745" s="105"/>
      <c r="I745" s="105"/>
    </row>
    <row r="746" spans="1:9" ht="20.25" customHeight="1">
      <c r="A746" s="105"/>
      <c r="B746" s="105"/>
      <c r="C746" s="105"/>
      <c r="D746" s="105"/>
      <c r="I746" s="105"/>
    </row>
    <row r="747" spans="1:9" ht="20.25" customHeight="1">
      <c r="A747" s="105"/>
      <c r="B747" s="105"/>
      <c r="C747" s="105"/>
      <c r="D747" s="105"/>
      <c r="I747" s="105"/>
    </row>
    <row r="748" spans="1:9" ht="20.25" customHeight="1">
      <c r="A748" s="105"/>
      <c r="B748" s="105"/>
      <c r="C748" s="105"/>
      <c r="D748" s="105"/>
      <c r="I748" s="105"/>
    </row>
    <row r="749" spans="1:9" ht="20.25" customHeight="1">
      <c r="A749" s="105"/>
      <c r="B749" s="105"/>
      <c r="C749" s="105"/>
      <c r="D749" s="105"/>
      <c r="I749" s="105"/>
    </row>
    <row r="750" spans="1:9" ht="20.25" customHeight="1">
      <c r="A750" s="105"/>
      <c r="B750" s="105"/>
      <c r="C750" s="105"/>
      <c r="D750" s="105"/>
      <c r="I750" s="105"/>
    </row>
    <row r="751" spans="1:9" ht="20.25" customHeight="1">
      <c r="A751" s="105"/>
      <c r="B751" s="105"/>
      <c r="C751" s="105"/>
      <c r="D751" s="105"/>
      <c r="I751" s="105"/>
    </row>
    <row r="752" spans="1:9" ht="20.25" customHeight="1">
      <c r="A752" s="105"/>
      <c r="B752" s="105"/>
      <c r="C752" s="105"/>
      <c r="D752" s="105"/>
      <c r="I752" s="105"/>
    </row>
    <row r="753" spans="1:9" ht="20.25" customHeight="1">
      <c r="A753" s="105"/>
      <c r="B753" s="105"/>
      <c r="C753" s="105"/>
      <c r="D753" s="105"/>
      <c r="I753" s="105"/>
    </row>
    <row r="754" spans="1:9" ht="20.25" customHeight="1">
      <c r="A754" s="105"/>
      <c r="B754" s="105"/>
      <c r="C754" s="105"/>
      <c r="D754" s="105"/>
      <c r="I754" s="105"/>
    </row>
    <row r="755" spans="1:9" ht="20.25" customHeight="1">
      <c r="A755" s="105"/>
      <c r="B755" s="105"/>
      <c r="C755" s="105"/>
      <c r="D755" s="105"/>
      <c r="I755" s="105"/>
    </row>
    <row r="756" spans="1:9" ht="20.25" customHeight="1">
      <c r="A756" s="105"/>
      <c r="B756" s="105"/>
      <c r="C756" s="105"/>
      <c r="D756" s="105"/>
      <c r="I756" s="105"/>
    </row>
    <row r="757" spans="1:9" ht="20.25" customHeight="1">
      <c r="A757" s="105"/>
      <c r="B757" s="105"/>
      <c r="C757" s="105"/>
      <c r="D757" s="105"/>
      <c r="I757" s="105"/>
    </row>
    <row r="758" spans="1:9" ht="20.25" customHeight="1">
      <c r="A758" s="105"/>
      <c r="B758" s="105"/>
      <c r="C758" s="105"/>
      <c r="D758" s="105"/>
      <c r="I758" s="105"/>
    </row>
    <row r="759" spans="1:9" ht="20.25" customHeight="1">
      <c r="A759" s="105"/>
      <c r="B759" s="105"/>
      <c r="C759" s="105"/>
      <c r="D759" s="105"/>
      <c r="I759" s="105"/>
    </row>
    <row r="760" spans="1:9" ht="20.25" customHeight="1">
      <c r="A760" s="105"/>
      <c r="B760" s="105"/>
      <c r="C760" s="105"/>
      <c r="D760" s="105"/>
      <c r="I760" s="105"/>
    </row>
    <row r="761" spans="1:9" ht="20.25" customHeight="1">
      <c r="A761" s="105"/>
      <c r="B761" s="105"/>
      <c r="C761" s="105"/>
      <c r="D761" s="105"/>
      <c r="I761" s="105"/>
    </row>
    <row r="762" spans="1:9" ht="20.25" customHeight="1">
      <c r="A762" s="105"/>
      <c r="B762" s="105"/>
      <c r="C762" s="105"/>
      <c r="D762" s="105"/>
      <c r="I762" s="105"/>
    </row>
    <row r="763" spans="1:9" ht="20.25" customHeight="1">
      <c r="A763" s="105"/>
      <c r="B763" s="105"/>
      <c r="C763" s="105"/>
      <c r="D763" s="105"/>
      <c r="I763" s="105"/>
    </row>
    <row r="764" spans="1:9" ht="20.25" customHeight="1">
      <c r="A764" s="105"/>
      <c r="B764" s="105"/>
      <c r="C764" s="105"/>
      <c r="D764" s="105"/>
      <c r="I764" s="105"/>
    </row>
    <row r="765" spans="1:9" ht="20.25" customHeight="1">
      <c r="A765" s="105"/>
      <c r="B765" s="105"/>
      <c r="C765" s="105"/>
      <c r="D765" s="105"/>
      <c r="I765" s="105"/>
    </row>
    <row r="766" spans="1:9" ht="20.25" customHeight="1">
      <c r="A766" s="105"/>
      <c r="B766" s="105"/>
      <c r="C766" s="105"/>
      <c r="D766" s="105"/>
      <c r="I766" s="105"/>
    </row>
    <row r="767" spans="1:9" ht="20.25" customHeight="1">
      <c r="A767" s="105"/>
      <c r="B767" s="105"/>
      <c r="C767" s="105"/>
      <c r="D767" s="105"/>
      <c r="I767" s="105"/>
    </row>
    <row r="768" spans="1:9" ht="20.25" customHeight="1">
      <c r="A768" s="105"/>
      <c r="B768" s="105"/>
      <c r="C768" s="105"/>
      <c r="D768" s="105"/>
      <c r="I768" s="105"/>
    </row>
    <row r="769" spans="1:9" ht="20.25" customHeight="1">
      <c r="A769" s="105"/>
      <c r="B769" s="105"/>
      <c r="C769" s="105"/>
      <c r="D769" s="105"/>
      <c r="I769" s="105"/>
    </row>
    <row r="770" spans="1:9" ht="20.25" customHeight="1">
      <c r="A770" s="105"/>
      <c r="B770" s="105"/>
      <c r="C770" s="105"/>
      <c r="D770" s="105"/>
      <c r="I770" s="105"/>
    </row>
    <row r="771" spans="1:9" ht="20.25" customHeight="1">
      <c r="A771" s="105"/>
      <c r="B771" s="105"/>
      <c r="C771" s="105"/>
      <c r="D771" s="105"/>
      <c r="I771" s="105"/>
    </row>
    <row r="772" spans="1:9" ht="20.25" customHeight="1">
      <c r="A772" s="105"/>
      <c r="B772" s="105"/>
      <c r="C772" s="105"/>
      <c r="D772" s="105"/>
      <c r="I772" s="105"/>
    </row>
    <row r="773" spans="1:9" ht="20.25" customHeight="1">
      <c r="A773" s="105"/>
      <c r="B773" s="105"/>
      <c r="C773" s="105"/>
      <c r="D773" s="105"/>
      <c r="I773" s="105"/>
    </row>
    <row r="774" spans="1:9" ht="20.25" customHeight="1">
      <c r="A774" s="105"/>
      <c r="B774" s="105"/>
      <c r="C774" s="105"/>
      <c r="D774" s="105"/>
      <c r="I774" s="105"/>
    </row>
    <row r="775" spans="1:9" ht="20.25" customHeight="1">
      <c r="A775" s="105"/>
      <c r="B775" s="105"/>
      <c r="C775" s="105"/>
      <c r="D775" s="105"/>
      <c r="I775" s="105"/>
    </row>
    <row r="776" spans="1:9" ht="20.25" customHeight="1">
      <c r="A776" s="105"/>
      <c r="B776" s="105"/>
      <c r="C776" s="105"/>
      <c r="D776" s="105"/>
      <c r="I776" s="105"/>
    </row>
    <row r="777" spans="1:9" ht="20.25" customHeight="1">
      <c r="A777" s="105"/>
      <c r="B777" s="105"/>
      <c r="C777" s="105"/>
      <c r="D777" s="105"/>
      <c r="I777" s="105"/>
    </row>
    <row r="778" spans="1:9" ht="20.25" customHeight="1">
      <c r="A778" s="105"/>
      <c r="B778" s="105"/>
      <c r="C778" s="105"/>
      <c r="D778" s="105"/>
      <c r="I778" s="105"/>
    </row>
    <row r="779" spans="1:9" ht="20.25" customHeight="1">
      <c r="A779" s="105"/>
      <c r="B779" s="105"/>
      <c r="C779" s="105"/>
      <c r="D779" s="105"/>
      <c r="I779" s="105"/>
    </row>
    <row r="780" spans="1:9" ht="20.25" customHeight="1">
      <c r="A780" s="105"/>
      <c r="B780" s="105"/>
      <c r="C780" s="105"/>
      <c r="D780" s="105"/>
      <c r="I780" s="105"/>
    </row>
    <row r="781" spans="1:9" ht="20.25" customHeight="1">
      <c r="A781" s="105"/>
      <c r="B781" s="105"/>
      <c r="C781" s="105"/>
      <c r="D781" s="105"/>
      <c r="I781" s="105"/>
    </row>
    <row r="782" spans="1:9" ht="20.25" customHeight="1">
      <c r="A782" s="105"/>
      <c r="B782" s="105"/>
      <c r="C782" s="105"/>
      <c r="D782" s="105"/>
      <c r="I782" s="105"/>
    </row>
    <row r="783" spans="1:9" ht="20.25" customHeight="1">
      <c r="A783" s="105"/>
      <c r="B783" s="105"/>
      <c r="C783" s="105"/>
      <c r="D783" s="105"/>
      <c r="I783" s="105"/>
    </row>
    <row r="784" spans="1:9" ht="20.25" customHeight="1">
      <c r="A784" s="105"/>
      <c r="B784" s="105"/>
      <c r="C784" s="105"/>
      <c r="D784" s="105"/>
      <c r="I784" s="105"/>
    </row>
    <row r="785" spans="1:9" ht="20.25" customHeight="1">
      <c r="A785" s="105"/>
      <c r="B785" s="105"/>
      <c r="C785" s="105"/>
      <c r="D785" s="105"/>
      <c r="I785" s="105"/>
    </row>
    <row r="786" spans="1:9" ht="20.25" customHeight="1">
      <c r="A786" s="105"/>
      <c r="B786" s="105"/>
      <c r="C786" s="105"/>
      <c r="D786" s="105"/>
      <c r="I786" s="105"/>
    </row>
    <row r="787" spans="1:9" ht="20.25" customHeight="1">
      <c r="A787" s="105"/>
      <c r="B787" s="105"/>
      <c r="C787" s="105"/>
      <c r="D787" s="105"/>
      <c r="I787" s="105"/>
    </row>
    <row r="788" spans="1:9" ht="20.25" customHeight="1">
      <c r="A788" s="105"/>
      <c r="B788" s="105"/>
      <c r="C788" s="105"/>
      <c r="D788" s="105"/>
      <c r="I788" s="105"/>
    </row>
    <row r="789" spans="1:9" ht="20.25" customHeight="1">
      <c r="A789" s="105"/>
      <c r="B789" s="105"/>
      <c r="C789" s="105"/>
      <c r="D789" s="105"/>
      <c r="I789" s="105"/>
    </row>
    <row r="790" spans="1:9" ht="20.25" customHeight="1">
      <c r="A790" s="105"/>
      <c r="B790" s="105"/>
      <c r="C790" s="105"/>
      <c r="D790" s="105"/>
      <c r="I790" s="105"/>
    </row>
    <row r="791" spans="1:9" ht="20.25" customHeight="1">
      <c r="A791" s="105"/>
      <c r="B791" s="105"/>
      <c r="C791" s="105"/>
      <c r="D791" s="105"/>
      <c r="I791" s="105"/>
    </row>
    <row r="792" spans="1:9" ht="20.25" customHeight="1">
      <c r="A792" s="105"/>
      <c r="B792" s="105"/>
      <c r="C792" s="105"/>
      <c r="D792" s="105"/>
      <c r="I792" s="105"/>
    </row>
    <row r="793" spans="1:9" ht="20.25" customHeight="1">
      <c r="A793" s="105"/>
      <c r="B793" s="105"/>
      <c r="C793" s="105"/>
      <c r="D793" s="105"/>
      <c r="I793" s="105"/>
    </row>
    <row r="794" spans="1:9" ht="20.25" customHeight="1">
      <c r="A794" s="105"/>
      <c r="B794" s="105"/>
      <c r="C794" s="105"/>
      <c r="D794" s="105"/>
      <c r="I794" s="105"/>
    </row>
    <row r="795" spans="1:9" ht="20.25" customHeight="1">
      <c r="A795" s="105"/>
      <c r="B795" s="105"/>
      <c r="C795" s="105"/>
      <c r="D795" s="105"/>
      <c r="I795" s="105"/>
    </row>
    <row r="796" spans="1:9" ht="20.25" customHeight="1">
      <c r="A796" s="105"/>
      <c r="B796" s="105"/>
      <c r="C796" s="105"/>
      <c r="D796" s="105"/>
      <c r="I796" s="105"/>
    </row>
    <row r="797" spans="1:9" ht="20.25" customHeight="1">
      <c r="A797" s="105"/>
      <c r="B797" s="105"/>
      <c r="C797" s="105"/>
      <c r="D797" s="105"/>
      <c r="I797" s="105"/>
    </row>
    <row r="798" spans="1:9" ht="20.25" customHeight="1">
      <c r="A798" s="105"/>
      <c r="B798" s="105"/>
      <c r="C798" s="105"/>
      <c r="D798" s="105"/>
      <c r="I798" s="105"/>
    </row>
    <row r="799" spans="1:9" ht="20.25" customHeight="1">
      <c r="A799" s="105"/>
      <c r="B799" s="105"/>
      <c r="C799" s="105"/>
      <c r="D799" s="105"/>
      <c r="I799" s="105"/>
    </row>
    <row r="800" spans="1:9" ht="20.25" customHeight="1">
      <c r="A800" s="105"/>
      <c r="B800" s="105"/>
      <c r="C800" s="105"/>
      <c r="D800" s="105"/>
      <c r="I800" s="105"/>
    </row>
    <row r="801" spans="1:9" ht="20.25" customHeight="1">
      <c r="A801" s="105"/>
      <c r="B801" s="105"/>
      <c r="C801" s="105"/>
      <c r="D801" s="105"/>
      <c r="I801" s="105"/>
    </row>
    <row r="802" spans="1:9" ht="20.25" customHeight="1">
      <c r="A802" s="105"/>
      <c r="B802" s="105"/>
      <c r="C802" s="105"/>
      <c r="D802" s="105"/>
      <c r="I802" s="105"/>
    </row>
    <row r="803" spans="1:9" ht="20.25" customHeight="1">
      <c r="A803" s="105"/>
      <c r="B803" s="105"/>
      <c r="C803" s="105"/>
      <c r="D803" s="105"/>
      <c r="I803" s="105"/>
    </row>
    <row r="804" spans="1:9" ht="20.25" customHeight="1">
      <c r="A804" s="105"/>
      <c r="B804" s="105"/>
      <c r="C804" s="105"/>
      <c r="D804" s="105"/>
      <c r="I804" s="105"/>
    </row>
    <row r="805" spans="1:9" ht="20.25" customHeight="1">
      <c r="A805" s="105"/>
      <c r="B805" s="105"/>
      <c r="C805" s="105"/>
      <c r="D805" s="105"/>
      <c r="I805" s="105"/>
    </row>
    <row r="806" spans="1:9" ht="20.25" customHeight="1">
      <c r="A806" s="105"/>
      <c r="B806" s="105"/>
      <c r="C806" s="105"/>
      <c r="D806" s="105"/>
      <c r="I806" s="105"/>
    </row>
    <row r="807" spans="1:9" ht="20.25" customHeight="1">
      <c r="A807" s="105"/>
      <c r="B807" s="105"/>
      <c r="C807" s="105"/>
      <c r="D807" s="105"/>
      <c r="I807" s="105"/>
    </row>
    <row r="808" spans="1:9" ht="20.25" customHeight="1">
      <c r="A808" s="105"/>
      <c r="B808" s="105"/>
      <c r="C808" s="105"/>
      <c r="D808" s="105"/>
      <c r="I808" s="105"/>
    </row>
    <row r="809" spans="1:9" ht="20.25" customHeight="1">
      <c r="A809" s="105"/>
      <c r="B809" s="105"/>
      <c r="C809" s="105"/>
      <c r="D809" s="105"/>
      <c r="I809" s="105"/>
    </row>
    <row r="810" spans="1:9" ht="20.25" customHeight="1">
      <c r="A810" s="105"/>
      <c r="B810" s="105"/>
      <c r="C810" s="105"/>
      <c r="D810" s="105"/>
      <c r="I810" s="105"/>
    </row>
    <row r="811" spans="1:9" ht="20.25" customHeight="1">
      <c r="A811" s="105"/>
      <c r="B811" s="105"/>
      <c r="C811" s="105"/>
      <c r="D811" s="105"/>
      <c r="I811" s="105"/>
    </row>
    <row r="812" spans="1:9" ht="20.25" customHeight="1">
      <c r="A812" s="105"/>
      <c r="B812" s="105"/>
      <c r="C812" s="105"/>
      <c r="D812" s="105"/>
      <c r="I812" s="105"/>
    </row>
    <row r="813" spans="1:9" ht="20.25" customHeight="1">
      <c r="A813" s="105"/>
      <c r="B813" s="105"/>
      <c r="C813" s="105"/>
      <c r="D813" s="105"/>
      <c r="I813" s="105"/>
    </row>
    <row r="814" spans="1:9" ht="20.25" customHeight="1">
      <c r="A814" s="105"/>
      <c r="B814" s="105"/>
      <c r="C814" s="105"/>
      <c r="D814" s="105"/>
      <c r="I814" s="105"/>
    </row>
    <row r="815" spans="1:9" ht="20.25" customHeight="1">
      <c r="A815" s="105"/>
      <c r="B815" s="105"/>
      <c r="C815" s="105"/>
      <c r="D815" s="105"/>
      <c r="I815" s="105"/>
    </row>
    <row r="816" spans="1:9" ht="20.25" customHeight="1">
      <c r="A816" s="105"/>
      <c r="B816" s="105"/>
      <c r="C816" s="105"/>
      <c r="D816" s="105"/>
      <c r="I816" s="105"/>
    </row>
    <row r="817" spans="1:9" ht="20.25" customHeight="1">
      <c r="A817" s="105"/>
      <c r="B817" s="105"/>
      <c r="C817" s="105"/>
      <c r="D817" s="105"/>
      <c r="I817" s="105"/>
    </row>
    <row r="818" spans="1:9" ht="20.25" customHeight="1">
      <c r="A818" s="105"/>
      <c r="B818" s="105"/>
      <c r="C818" s="105"/>
      <c r="D818" s="105"/>
      <c r="I818" s="105"/>
    </row>
    <row r="819" spans="1:9" ht="20.25" customHeight="1">
      <c r="A819" s="105"/>
      <c r="B819" s="105"/>
      <c r="C819" s="105"/>
      <c r="D819" s="105"/>
      <c r="I819" s="105"/>
    </row>
    <row r="820" spans="1:9" ht="20.25" customHeight="1">
      <c r="A820" s="105"/>
      <c r="B820" s="105"/>
      <c r="C820" s="105"/>
      <c r="D820" s="105"/>
      <c r="I820" s="105"/>
    </row>
    <row r="821" spans="1:9" ht="20.25" customHeight="1">
      <c r="A821" s="105"/>
      <c r="B821" s="105"/>
      <c r="C821" s="105"/>
      <c r="D821" s="105"/>
      <c r="I821" s="105"/>
    </row>
    <row r="822" spans="1:9" ht="20.25" customHeight="1">
      <c r="A822" s="105"/>
      <c r="B822" s="105"/>
      <c r="C822" s="105"/>
      <c r="D822" s="105"/>
      <c r="I822" s="105"/>
    </row>
    <row r="823" spans="1:9" ht="20.25" customHeight="1">
      <c r="A823" s="105"/>
      <c r="B823" s="105"/>
      <c r="C823" s="105"/>
      <c r="D823" s="105"/>
      <c r="I823" s="105"/>
    </row>
    <row r="824" spans="1:9" ht="20.25" customHeight="1">
      <c r="A824" s="105"/>
      <c r="B824" s="105"/>
      <c r="C824" s="105"/>
      <c r="D824" s="105"/>
      <c r="I824" s="105"/>
    </row>
    <row r="825" spans="1:9" ht="20.25" customHeight="1">
      <c r="A825" s="105"/>
      <c r="B825" s="105"/>
      <c r="C825" s="105"/>
      <c r="D825" s="105"/>
      <c r="I825" s="105"/>
    </row>
    <row r="826" spans="1:9" ht="20.25" customHeight="1">
      <c r="A826" s="105"/>
      <c r="B826" s="105"/>
      <c r="C826" s="105"/>
      <c r="D826" s="105"/>
      <c r="I826" s="105"/>
    </row>
    <row r="827" spans="1:9" ht="20.25" customHeight="1">
      <c r="A827" s="105"/>
      <c r="B827" s="105"/>
      <c r="C827" s="105"/>
      <c r="D827" s="105"/>
      <c r="I827" s="105"/>
    </row>
    <row r="828" spans="1:9" ht="20.25" customHeight="1">
      <c r="A828" s="105"/>
      <c r="B828" s="105"/>
      <c r="C828" s="105"/>
      <c r="D828" s="105"/>
      <c r="I828" s="105"/>
    </row>
    <row r="829" spans="1:9" ht="20.25" customHeight="1">
      <c r="A829" s="105"/>
      <c r="B829" s="105"/>
      <c r="C829" s="105"/>
      <c r="D829" s="105"/>
      <c r="I829" s="105"/>
    </row>
    <row r="830" spans="1:9" ht="20.25" customHeight="1">
      <c r="A830" s="105"/>
      <c r="B830" s="105"/>
      <c r="C830" s="105"/>
      <c r="D830" s="105"/>
      <c r="I830" s="105"/>
    </row>
    <row r="831" spans="1:9" ht="20.25" customHeight="1">
      <c r="A831" s="105"/>
      <c r="B831" s="105"/>
      <c r="C831" s="105"/>
      <c r="D831" s="105"/>
      <c r="I831" s="105"/>
    </row>
    <row r="832" spans="1:9" ht="20.25" customHeight="1">
      <c r="A832" s="105"/>
      <c r="B832" s="105"/>
      <c r="C832" s="105"/>
      <c r="D832" s="105"/>
      <c r="I832" s="105"/>
    </row>
    <row r="833" spans="1:9" ht="20.25" customHeight="1">
      <c r="A833" s="105"/>
      <c r="B833" s="105"/>
      <c r="C833" s="105"/>
      <c r="D833" s="105"/>
      <c r="I833" s="105"/>
    </row>
    <row r="834" spans="1:9" ht="20.25" customHeight="1">
      <c r="A834" s="105"/>
      <c r="B834" s="105"/>
      <c r="C834" s="105"/>
      <c r="D834" s="105"/>
      <c r="I834" s="105"/>
    </row>
    <row r="835" spans="1:9" ht="20.25" customHeight="1">
      <c r="A835" s="105"/>
      <c r="B835" s="105"/>
      <c r="C835" s="105"/>
      <c r="D835" s="105"/>
      <c r="I835" s="105"/>
    </row>
    <row r="836" spans="1:9" ht="20.25" customHeight="1">
      <c r="A836" s="105"/>
      <c r="B836" s="105"/>
      <c r="C836" s="105"/>
      <c r="D836" s="105"/>
      <c r="I836" s="105"/>
    </row>
    <row r="837" spans="1:9" ht="20.25" customHeight="1">
      <c r="A837" s="105"/>
      <c r="B837" s="105"/>
      <c r="C837" s="105"/>
      <c r="D837" s="105"/>
      <c r="I837" s="105"/>
    </row>
    <row r="838" spans="1:9" ht="20.25" customHeight="1">
      <c r="A838" s="105"/>
      <c r="B838" s="105"/>
      <c r="C838" s="105"/>
      <c r="D838" s="105"/>
      <c r="I838" s="105"/>
    </row>
    <row r="839" spans="1:9" ht="20.25" customHeight="1">
      <c r="A839" s="105"/>
      <c r="B839" s="105"/>
      <c r="C839" s="105"/>
      <c r="D839" s="105"/>
      <c r="I839" s="105"/>
    </row>
    <row r="840" spans="1:9" ht="20.25" customHeight="1">
      <c r="A840" s="105"/>
      <c r="B840" s="105"/>
      <c r="C840" s="105"/>
      <c r="D840" s="105"/>
      <c r="I840" s="105"/>
    </row>
    <row r="841" spans="1:9" ht="20.25" customHeight="1">
      <c r="A841" s="105"/>
      <c r="B841" s="105"/>
      <c r="C841" s="105"/>
      <c r="D841" s="105"/>
      <c r="I841" s="105"/>
    </row>
    <row r="842" spans="1:9" ht="20.25" customHeight="1">
      <c r="A842" s="105"/>
      <c r="B842" s="105"/>
      <c r="C842" s="105"/>
      <c r="D842" s="105"/>
      <c r="I842" s="105"/>
    </row>
    <row r="843" spans="1:9" ht="20.25" customHeight="1">
      <c r="A843" s="105"/>
      <c r="B843" s="105"/>
      <c r="C843" s="105"/>
      <c r="D843" s="105"/>
      <c r="I843" s="105"/>
    </row>
    <row r="844" spans="1:9" ht="20.25" customHeight="1">
      <c r="A844" s="105"/>
      <c r="B844" s="105"/>
      <c r="C844" s="105"/>
      <c r="D844" s="105"/>
      <c r="I844" s="105"/>
    </row>
    <row r="845" spans="1:9" ht="20.25" customHeight="1">
      <c r="A845" s="105"/>
      <c r="B845" s="105"/>
      <c r="C845" s="105"/>
      <c r="D845" s="105"/>
      <c r="I845" s="105"/>
    </row>
    <row r="846" spans="1:9" ht="20.25" customHeight="1">
      <c r="A846" s="105"/>
      <c r="B846" s="105"/>
      <c r="C846" s="105"/>
      <c r="D846" s="105"/>
      <c r="I846" s="105"/>
    </row>
    <row r="847" spans="1:9" ht="20.25" customHeight="1">
      <c r="A847" s="105"/>
      <c r="B847" s="105"/>
      <c r="C847" s="105"/>
      <c r="D847" s="105"/>
      <c r="I847" s="105"/>
    </row>
    <row r="848" spans="1:9" ht="20.25" customHeight="1">
      <c r="A848" s="105"/>
      <c r="B848" s="105"/>
      <c r="C848" s="105"/>
      <c r="D848" s="105"/>
      <c r="I848" s="105"/>
    </row>
    <row r="849" spans="1:9" ht="20.25" customHeight="1">
      <c r="A849" s="105"/>
      <c r="B849" s="105"/>
      <c r="C849" s="105"/>
      <c r="D849" s="105"/>
      <c r="I849" s="105"/>
    </row>
    <row r="850" spans="1:9" ht="20.25" customHeight="1">
      <c r="A850" s="105"/>
      <c r="B850" s="105"/>
      <c r="C850" s="105"/>
      <c r="D850" s="105"/>
      <c r="I850" s="105"/>
    </row>
    <row r="851" spans="1:9" ht="20.25" customHeight="1">
      <c r="A851" s="105"/>
      <c r="B851" s="105"/>
      <c r="C851" s="105"/>
      <c r="D851" s="105"/>
      <c r="I851" s="105"/>
    </row>
    <row r="852" spans="1:9" ht="20.25" customHeight="1">
      <c r="A852" s="105"/>
      <c r="B852" s="105"/>
      <c r="C852" s="105"/>
      <c r="D852" s="105"/>
      <c r="I852" s="105"/>
    </row>
    <row r="853" spans="1:9" ht="20.25" customHeight="1">
      <c r="A853" s="105"/>
      <c r="B853" s="105"/>
      <c r="C853" s="105"/>
      <c r="D853" s="105"/>
      <c r="I853" s="105"/>
    </row>
    <row r="854" spans="1:9" ht="20.25" customHeight="1">
      <c r="A854" s="105"/>
      <c r="B854" s="105"/>
      <c r="C854" s="105"/>
      <c r="D854" s="105"/>
      <c r="I854" s="105"/>
    </row>
    <row r="855" spans="1:9" ht="20.25" customHeight="1">
      <c r="A855" s="105"/>
      <c r="B855" s="105"/>
      <c r="C855" s="105"/>
      <c r="D855" s="105"/>
      <c r="I855" s="105"/>
    </row>
    <row r="856" spans="1:9" ht="20.25" customHeight="1">
      <c r="A856" s="105"/>
      <c r="B856" s="105"/>
      <c r="C856" s="105"/>
      <c r="D856" s="105"/>
      <c r="I856" s="105"/>
    </row>
    <row r="857" spans="1:9" ht="20.25" customHeight="1">
      <c r="A857" s="105"/>
      <c r="B857" s="105"/>
      <c r="C857" s="105"/>
      <c r="D857" s="105"/>
      <c r="I857" s="105"/>
    </row>
    <row r="858" spans="1:9" ht="20.25" customHeight="1">
      <c r="A858" s="105"/>
      <c r="B858" s="105"/>
      <c r="C858" s="105"/>
      <c r="D858" s="105"/>
      <c r="I858" s="105"/>
    </row>
    <row r="859" spans="1:9" ht="20.25" customHeight="1">
      <c r="A859" s="105"/>
      <c r="B859" s="105"/>
      <c r="C859" s="105"/>
      <c r="D859" s="105"/>
      <c r="I859" s="105"/>
    </row>
    <row r="860" spans="1:9" ht="20.25" customHeight="1">
      <c r="A860" s="105"/>
      <c r="B860" s="105"/>
      <c r="C860" s="105"/>
      <c r="D860" s="105"/>
      <c r="I860" s="105"/>
    </row>
    <row r="861" spans="1:9" ht="20.25" customHeight="1">
      <c r="A861" s="105"/>
      <c r="B861" s="105"/>
      <c r="C861" s="105"/>
      <c r="D861" s="105"/>
      <c r="I861" s="105"/>
    </row>
    <row r="862" spans="1:9" ht="20.25" customHeight="1">
      <c r="A862" s="105"/>
      <c r="B862" s="105"/>
      <c r="C862" s="105"/>
      <c r="D862" s="105"/>
      <c r="I862" s="105"/>
    </row>
    <row r="863" spans="1:9" ht="20.25" customHeight="1">
      <c r="A863" s="105"/>
      <c r="B863" s="105"/>
      <c r="C863" s="105"/>
      <c r="D863" s="105"/>
      <c r="I863" s="105"/>
    </row>
    <row r="864" spans="1:9" ht="20.25" customHeight="1">
      <c r="A864" s="105"/>
      <c r="B864" s="105"/>
      <c r="C864" s="105"/>
      <c r="D864" s="105"/>
      <c r="I864" s="105"/>
    </row>
    <row r="865" spans="1:9" ht="20.25" customHeight="1">
      <c r="A865" s="105"/>
      <c r="B865" s="105"/>
      <c r="C865" s="105"/>
      <c r="D865" s="105"/>
      <c r="I865" s="105"/>
    </row>
    <row r="866" spans="1:9" ht="20.25" customHeight="1">
      <c r="A866" s="105"/>
      <c r="B866" s="105"/>
      <c r="C866" s="105"/>
      <c r="D866" s="105"/>
      <c r="I866" s="105"/>
    </row>
    <row r="867" spans="1:9" ht="20.25" customHeight="1">
      <c r="A867" s="105"/>
      <c r="B867" s="105"/>
      <c r="C867" s="105"/>
      <c r="D867" s="105"/>
      <c r="I867" s="105"/>
    </row>
    <row r="868" spans="1:9" ht="20.25" customHeight="1">
      <c r="A868" s="105"/>
      <c r="B868" s="105"/>
      <c r="C868" s="105"/>
      <c r="D868" s="105"/>
      <c r="I868" s="105"/>
    </row>
    <row r="869" spans="1:9" ht="20.25" customHeight="1">
      <c r="A869" s="105"/>
      <c r="B869" s="105"/>
      <c r="C869" s="105"/>
      <c r="D869" s="105"/>
      <c r="I869" s="105"/>
    </row>
    <row r="870" spans="1:9" ht="20.25" customHeight="1">
      <c r="A870" s="105"/>
      <c r="B870" s="105"/>
      <c r="C870" s="105"/>
      <c r="D870" s="105"/>
      <c r="I870" s="105"/>
    </row>
    <row r="871" spans="1:9" ht="20.25" customHeight="1">
      <c r="A871" s="105"/>
      <c r="B871" s="105"/>
      <c r="C871" s="105"/>
      <c r="D871" s="105"/>
      <c r="I871" s="105"/>
    </row>
    <row r="872" spans="1:9" ht="20.25" customHeight="1">
      <c r="A872" s="105"/>
      <c r="B872" s="105"/>
      <c r="C872" s="105"/>
      <c r="D872" s="105"/>
      <c r="I872" s="105"/>
    </row>
    <row r="873" spans="1:9" ht="20.25" customHeight="1">
      <c r="A873" s="105"/>
      <c r="B873" s="105"/>
      <c r="C873" s="105"/>
      <c r="D873" s="105"/>
      <c r="I873" s="105"/>
    </row>
    <row r="874" spans="1:9" ht="20.25" customHeight="1">
      <c r="A874" s="105"/>
      <c r="B874" s="105"/>
      <c r="C874" s="105"/>
      <c r="D874" s="105"/>
      <c r="I874" s="105"/>
    </row>
    <row r="875" spans="1:9" ht="20.25" customHeight="1">
      <c r="A875" s="105"/>
      <c r="B875" s="105"/>
      <c r="C875" s="105"/>
      <c r="D875" s="105"/>
      <c r="I875" s="105"/>
    </row>
    <row r="876" spans="1:9" ht="20.25" customHeight="1">
      <c r="A876" s="105"/>
      <c r="B876" s="105"/>
      <c r="C876" s="105"/>
      <c r="D876" s="105"/>
      <c r="I876" s="105"/>
    </row>
    <row r="877" spans="1:9" ht="20.25" customHeight="1">
      <c r="A877" s="105"/>
      <c r="B877" s="105"/>
      <c r="C877" s="105"/>
      <c r="D877" s="105"/>
      <c r="I877" s="105"/>
    </row>
    <row r="878" spans="1:9" ht="20.25" customHeight="1">
      <c r="A878" s="105"/>
      <c r="B878" s="105"/>
      <c r="C878" s="105"/>
      <c r="D878" s="105"/>
      <c r="I878" s="105"/>
    </row>
    <row r="879" spans="1:9" ht="20.25" customHeight="1">
      <c r="A879" s="105"/>
      <c r="B879" s="105"/>
      <c r="C879" s="105"/>
      <c r="D879" s="105"/>
      <c r="I879" s="105"/>
    </row>
    <row r="880" spans="1:9" ht="20.25" customHeight="1">
      <c r="A880" s="105"/>
      <c r="B880" s="105"/>
      <c r="C880" s="105"/>
      <c r="D880" s="105"/>
      <c r="I880" s="105"/>
    </row>
    <row r="881" spans="1:9" ht="20.25" customHeight="1">
      <c r="A881" s="105"/>
      <c r="B881" s="105"/>
      <c r="C881" s="105"/>
      <c r="D881" s="105"/>
      <c r="I881" s="105"/>
    </row>
    <row r="882" spans="1:9" ht="20.25" customHeight="1">
      <c r="A882" s="105"/>
      <c r="B882" s="105"/>
      <c r="C882" s="105"/>
      <c r="D882" s="105"/>
      <c r="I882" s="105"/>
    </row>
    <row r="883" spans="1:9" ht="20.25" customHeight="1">
      <c r="A883" s="105"/>
      <c r="B883" s="105"/>
      <c r="C883" s="105"/>
      <c r="D883" s="105"/>
      <c r="I883" s="105"/>
    </row>
    <row r="884" spans="1:9" ht="20.25" customHeight="1">
      <c r="A884" s="105"/>
      <c r="B884" s="105"/>
      <c r="C884" s="105"/>
      <c r="D884" s="105"/>
      <c r="I884" s="105"/>
    </row>
    <row r="885" spans="1:9" ht="20.25" customHeight="1">
      <c r="A885" s="105"/>
      <c r="B885" s="105"/>
      <c r="C885" s="105"/>
      <c r="D885" s="105"/>
      <c r="I885" s="105"/>
    </row>
    <row r="886" spans="1:9" ht="20.25" customHeight="1">
      <c r="A886" s="105"/>
      <c r="B886" s="105"/>
      <c r="C886" s="105"/>
      <c r="D886" s="105"/>
      <c r="I886" s="105"/>
    </row>
    <row r="887" spans="1:9" ht="20.25" customHeight="1">
      <c r="A887" s="105"/>
      <c r="B887" s="105"/>
      <c r="C887" s="105"/>
      <c r="D887" s="105"/>
      <c r="I887" s="105"/>
    </row>
    <row r="888" spans="1:9" ht="20.25" customHeight="1">
      <c r="A888" s="105"/>
      <c r="B888" s="105"/>
      <c r="C888" s="105"/>
      <c r="D888" s="105"/>
      <c r="I888" s="105"/>
    </row>
    <row r="889" spans="1:9" ht="20.25" customHeight="1">
      <c r="A889" s="105"/>
      <c r="B889" s="105"/>
      <c r="C889" s="105"/>
      <c r="D889" s="105"/>
      <c r="I889" s="105"/>
    </row>
    <row r="890" spans="1:9" ht="20.25" customHeight="1">
      <c r="A890" s="105"/>
      <c r="B890" s="105"/>
      <c r="C890" s="105"/>
      <c r="D890" s="105"/>
      <c r="I890" s="105"/>
    </row>
    <row r="891" spans="1:9" ht="20.25" customHeight="1">
      <c r="A891" s="105"/>
      <c r="B891" s="105"/>
      <c r="C891" s="105"/>
      <c r="D891" s="105"/>
      <c r="I891" s="105"/>
    </row>
    <row r="892" spans="1:9" ht="20.25" customHeight="1">
      <c r="A892" s="105"/>
      <c r="B892" s="105"/>
      <c r="C892" s="105"/>
      <c r="D892" s="105"/>
      <c r="I892" s="105"/>
    </row>
    <row r="893" spans="1:9" ht="20.25" customHeight="1">
      <c r="A893" s="105"/>
      <c r="B893" s="105"/>
      <c r="C893" s="105"/>
      <c r="D893" s="105"/>
      <c r="I893" s="105"/>
    </row>
    <row r="894" spans="1:9" ht="20.25" customHeight="1">
      <c r="A894" s="105"/>
      <c r="B894" s="105"/>
      <c r="C894" s="105"/>
      <c r="D894" s="105"/>
      <c r="I894" s="105"/>
    </row>
    <row r="895" spans="1:9" ht="20.25" customHeight="1">
      <c r="A895" s="105"/>
      <c r="B895" s="105"/>
      <c r="C895" s="105"/>
      <c r="D895" s="105"/>
      <c r="I895" s="105"/>
    </row>
    <row r="896" spans="1:9" ht="20.25" customHeight="1">
      <c r="A896" s="105"/>
      <c r="B896" s="105"/>
      <c r="C896" s="105"/>
      <c r="D896" s="105"/>
      <c r="I896" s="105"/>
    </row>
    <row r="897" spans="1:9" ht="20.25" customHeight="1">
      <c r="A897" s="105"/>
      <c r="B897" s="105"/>
      <c r="C897" s="105"/>
      <c r="D897" s="105"/>
      <c r="I897" s="105"/>
    </row>
    <row r="898" spans="1:9" ht="20.25" customHeight="1">
      <c r="A898" s="105"/>
      <c r="B898" s="105"/>
      <c r="C898" s="105"/>
      <c r="D898" s="105"/>
      <c r="I898" s="105"/>
    </row>
    <row r="899" spans="1:9" ht="20.25" customHeight="1">
      <c r="A899" s="105"/>
      <c r="B899" s="105"/>
      <c r="C899" s="105"/>
      <c r="D899" s="105"/>
      <c r="I899" s="105"/>
    </row>
    <row r="900" spans="1:9" ht="20.25" customHeight="1">
      <c r="A900" s="105"/>
      <c r="B900" s="105"/>
      <c r="C900" s="105"/>
      <c r="D900" s="105"/>
      <c r="I900" s="105"/>
    </row>
    <row r="901" spans="1:9" ht="20.25" customHeight="1">
      <c r="A901" s="105"/>
      <c r="B901" s="105"/>
      <c r="C901" s="105"/>
      <c r="D901" s="105"/>
      <c r="I901" s="105"/>
    </row>
    <row r="902" spans="1:9" ht="20.25" customHeight="1">
      <c r="A902" s="105"/>
      <c r="B902" s="105"/>
      <c r="C902" s="105"/>
      <c r="D902" s="105"/>
      <c r="I902" s="105"/>
    </row>
    <row r="903" spans="1:9" ht="20.25" customHeight="1">
      <c r="A903" s="105"/>
      <c r="B903" s="105"/>
      <c r="C903" s="105"/>
      <c r="D903" s="105"/>
      <c r="I903" s="105"/>
    </row>
    <row r="904" spans="1:9" ht="20.25" customHeight="1">
      <c r="A904" s="105"/>
      <c r="B904" s="105"/>
      <c r="C904" s="105"/>
      <c r="D904" s="105"/>
      <c r="I904" s="105"/>
    </row>
    <row r="905" spans="1:9" ht="20.25" customHeight="1">
      <c r="A905" s="105"/>
      <c r="B905" s="105"/>
      <c r="C905" s="105"/>
      <c r="D905" s="105"/>
      <c r="I905" s="105"/>
    </row>
    <row r="906" spans="1:9" ht="20.25" customHeight="1">
      <c r="A906" s="105"/>
      <c r="B906" s="105"/>
      <c r="C906" s="105"/>
      <c r="D906" s="105"/>
      <c r="I906" s="105"/>
    </row>
    <row r="907" spans="1:9" ht="20.25" customHeight="1">
      <c r="A907" s="105"/>
      <c r="B907" s="105"/>
      <c r="C907" s="105"/>
      <c r="D907" s="105"/>
      <c r="I907" s="105"/>
    </row>
    <row r="908" spans="1:9" ht="20.25" customHeight="1">
      <c r="A908" s="105"/>
      <c r="B908" s="105"/>
      <c r="C908" s="105"/>
      <c r="D908" s="105"/>
      <c r="I908" s="105"/>
    </row>
    <row r="909" spans="1:9" ht="20.25" customHeight="1">
      <c r="A909" s="105"/>
      <c r="B909" s="105"/>
      <c r="C909" s="105"/>
      <c r="D909" s="105"/>
      <c r="I909" s="105"/>
    </row>
    <row r="910" spans="1:9" ht="20.25" customHeight="1">
      <c r="A910" s="105"/>
      <c r="B910" s="105"/>
      <c r="C910" s="105"/>
      <c r="D910" s="105"/>
      <c r="I910" s="105"/>
    </row>
    <row r="911" spans="1:9" ht="20.25" customHeight="1">
      <c r="A911" s="105"/>
      <c r="B911" s="105"/>
      <c r="C911" s="105"/>
      <c r="D911" s="105"/>
      <c r="I911" s="105"/>
    </row>
    <row r="912" spans="1:9" ht="20.25" customHeight="1">
      <c r="A912" s="105"/>
      <c r="B912" s="105"/>
      <c r="C912" s="105"/>
      <c r="D912" s="105"/>
      <c r="I912" s="105"/>
    </row>
    <row r="913" spans="1:9" ht="20.25" customHeight="1">
      <c r="A913" s="105"/>
      <c r="B913" s="105"/>
      <c r="C913" s="105"/>
      <c r="D913" s="105"/>
      <c r="I913" s="105"/>
    </row>
    <row r="914" spans="1:9" ht="20.25" customHeight="1">
      <c r="A914" s="105"/>
      <c r="B914" s="105"/>
      <c r="C914" s="105"/>
      <c r="D914" s="105"/>
      <c r="I914" s="105"/>
    </row>
    <row r="915" spans="1:9" ht="20.25" customHeight="1">
      <c r="A915" s="105"/>
      <c r="B915" s="105"/>
      <c r="C915" s="105"/>
      <c r="D915" s="105"/>
      <c r="I915" s="105"/>
    </row>
    <row r="916" spans="1:9" ht="20.25" customHeight="1">
      <c r="A916" s="105"/>
      <c r="B916" s="105"/>
      <c r="C916" s="105"/>
      <c r="D916" s="105"/>
      <c r="I916" s="105"/>
    </row>
    <row r="917" spans="1:9" ht="20.25" customHeight="1">
      <c r="A917" s="105"/>
      <c r="B917" s="105"/>
      <c r="C917" s="105"/>
      <c r="D917" s="105"/>
      <c r="I917" s="105"/>
    </row>
    <row r="918" spans="1:9" ht="20.25" customHeight="1">
      <c r="A918" s="105"/>
      <c r="B918" s="105"/>
      <c r="C918" s="105"/>
      <c r="D918" s="105"/>
      <c r="I918" s="105"/>
    </row>
    <row r="919" spans="1:9" ht="20.25" customHeight="1">
      <c r="A919" s="105"/>
      <c r="B919" s="105"/>
      <c r="C919" s="105"/>
      <c r="D919" s="105"/>
      <c r="I919" s="105"/>
    </row>
    <row r="920" spans="1:9" ht="20.25" customHeight="1">
      <c r="A920" s="105"/>
      <c r="B920" s="105"/>
      <c r="C920" s="105"/>
      <c r="D920" s="105"/>
      <c r="I920" s="105"/>
    </row>
    <row r="921" spans="1:9" ht="20.25" customHeight="1">
      <c r="A921" s="105"/>
      <c r="B921" s="105"/>
      <c r="C921" s="105"/>
      <c r="D921" s="105"/>
      <c r="I921" s="105"/>
    </row>
    <row r="922" spans="1:9" ht="20.25" customHeight="1">
      <c r="A922" s="105"/>
      <c r="B922" s="105"/>
      <c r="C922" s="105"/>
      <c r="D922" s="105"/>
      <c r="I922" s="105"/>
    </row>
    <row r="923" spans="1:9" ht="20.25" customHeight="1">
      <c r="A923" s="105"/>
      <c r="B923" s="105"/>
      <c r="C923" s="105"/>
      <c r="D923" s="105"/>
      <c r="I923" s="105"/>
    </row>
    <row r="924" spans="1:9" ht="20.25" customHeight="1">
      <c r="A924" s="105"/>
      <c r="B924" s="105"/>
      <c r="C924" s="105"/>
      <c r="D924" s="105"/>
      <c r="I924" s="105"/>
    </row>
    <row r="925" spans="1:9" ht="20.25" customHeight="1">
      <c r="A925" s="105"/>
      <c r="B925" s="105"/>
      <c r="C925" s="105"/>
      <c r="D925" s="105"/>
      <c r="I925" s="105"/>
    </row>
    <row r="926" spans="1:9" ht="20.25" customHeight="1">
      <c r="A926" s="105"/>
      <c r="B926" s="105"/>
      <c r="C926" s="105"/>
      <c r="D926" s="105"/>
      <c r="I926" s="105"/>
    </row>
    <row r="927" spans="1:9" ht="20.25" customHeight="1">
      <c r="A927" s="105"/>
      <c r="B927" s="105"/>
      <c r="C927" s="105"/>
      <c r="D927" s="105"/>
      <c r="I927" s="105"/>
    </row>
    <row r="928" spans="1:9" ht="20.25" customHeight="1">
      <c r="A928" s="105"/>
      <c r="B928" s="105"/>
      <c r="C928" s="105"/>
      <c r="D928" s="105"/>
      <c r="I928" s="105"/>
    </row>
    <row r="929" spans="1:9" ht="20.25" customHeight="1">
      <c r="A929" s="105"/>
      <c r="B929" s="105"/>
      <c r="C929" s="105"/>
      <c r="D929" s="105"/>
      <c r="I929" s="105"/>
    </row>
    <row r="930" spans="1:9" ht="20.25" customHeight="1">
      <c r="A930" s="105"/>
      <c r="B930" s="105"/>
      <c r="C930" s="105"/>
      <c r="D930" s="105"/>
      <c r="I930" s="105"/>
    </row>
    <row r="931" spans="1:9" ht="20.25" customHeight="1">
      <c r="A931" s="105"/>
      <c r="B931" s="105"/>
      <c r="C931" s="105"/>
      <c r="D931" s="105"/>
      <c r="I931" s="105"/>
    </row>
    <row r="932" spans="1:9" ht="20.25" customHeight="1">
      <c r="A932" s="105"/>
      <c r="B932" s="105"/>
      <c r="C932" s="105"/>
      <c r="D932" s="105"/>
      <c r="I932" s="105"/>
    </row>
    <row r="933" spans="1:9" ht="20.25" customHeight="1">
      <c r="A933" s="105"/>
      <c r="B933" s="105"/>
      <c r="C933" s="105"/>
      <c r="D933" s="105"/>
      <c r="I933" s="105"/>
    </row>
    <row r="934" spans="1:9" ht="20.25" customHeight="1">
      <c r="A934" s="105"/>
      <c r="B934" s="105"/>
      <c r="C934" s="105"/>
      <c r="D934" s="105"/>
      <c r="I934" s="105"/>
    </row>
    <row r="935" spans="1:9" ht="20.25" customHeight="1">
      <c r="A935" s="105"/>
      <c r="B935" s="105"/>
      <c r="C935" s="105"/>
      <c r="D935" s="105"/>
      <c r="I935" s="105"/>
    </row>
    <row r="936" spans="1:9" ht="20.25" customHeight="1">
      <c r="A936" s="105"/>
      <c r="B936" s="105"/>
      <c r="C936" s="105"/>
      <c r="D936" s="105"/>
      <c r="I936" s="105"/>
    </row>
    <row r="937" spans="1:9" ht="20.25" customHeight="1">
      <c r="A937" s="105"/>
      <c r="B937" s="105"/>
      <c r="C937" s="105"/>
      <c r="D937" s="105"/>
      <c r="I937" s="105"/>
    </row>
    <row r="938" spans="1:9" ht="20.25" customHeight="1">
      <c r="A938" s="105"/>
      <c r="B938" s="105"/>
      <c r="C938" s="105"/>
      <c r="D938" s="105"/>
      <c r="I938" s="105"/>
    </row>
    <row r="939" spans="1:9" ht="20.25" customHeight="1">
      <c r="A939" s="105"/>
      <c r="B939" s="105"/>
      <c r="C939" s="105"/>
      <c r="D939" s="105"/>
      <c r="I939" s="105"/>
    </row>
    <row r="940" spans="1:9" ht="20.25" customHeight="1">
      <c r="A940" s="105"/>
      <c r="B940" s="105"/>
      <c r="C940" s="105"/>
      <c r="D940" s="105"/>
      <c r="I940" s="105"/>
    </row>
    <row r="941" spans="1:9" ht="20.25" customHeight="1">
      <c r="A941" s="105"/>
      <c r="B941" s="105"/>
      <c r="C941" s="105"/>
      <c r="D941" s="105"/>
      <c r="I941" s="105"/>
    </row>
    <row r="942" spans="1:9" ht="20.25" customHeight="1">
      <c r="A942" s="105"/>
      <c r="B942" s="105"/>
      <c r="C942" s="105"/>
      <c r="D942" s="105"/>
      <c r="I942" s="105"/>
    </row>
    <row r="943" spans="1:9" ht="20.25" customHeight="1">
      <c r="A943" s="105"/>
      <c r="B943" s="105"/>
      <c r="C943" s="105"/>
      <c r="D943" s="105"/>
      <c r="I943" s="105"/>
    </row>
    <row r="944" spans="1:9" ht="20.25" customHeight="1">
      <c r="A944" s="105"/>
      <c r="B944" s="105"/>
      <c r="C944" s="105"/>
      <c r="D944" s="105"/>
      <c r="I944" s="105"/>
    </row>
    <row r="945" spans="1:9" ht="20.25" customHeight="1">
      <c r="A945" s="105"/>
      <c r="B945" s="105"/>
      <c r="C945" s="105"/>
      <c r="D945" s="105"/>
      <c r="I945" s="105"/>
    </row>
    <row r="946" spans="1:9" ht="20.25" customHeight="1">
      <c r="A946" s="105"/>
      <c r="B946" s="105"/>
      <c r="C946" s="105"/>
      <c r="D946" s="105"/>
      <c r="I946" s="105"/>
    </row>
    <row r="947" spans="1:9" ht="20.25" customHeight="1">
      <c r="A947" s="105"/>
      <c r="B947" s="105"/>
      <c r="C947" s="105"/>
      <c r="D947" s="105"/>
      <c r="I947" s="105"/>
    </row>
    <row r="948" spans="1:9" ht="20.25" customHeight="1">
      <c r="A948" s="105"/>
      <c r="B948" s="105"/>
      <c r="C948" s="105"/>
      <c r="D948" s="105"/>
      <c r="I948" s="105"/>
    </row>
    <row r="949" spans="1:9" ht="20.25" customHeight="1">
      <c r="A949" s="105"/>
      <c r="B949" s="105"/>
      <c r="C949" s="105"/>
      <c r="D949" s="105"/>
      <c r="I949" s="105"/>
    </row>
    <row r="950" spans="1:9" ht="20.25" customHeight="1">
      <c r="A950" s="105"/>
      <c r="B950" s="105"/>
      <c r="C950" s="105"/>
      <c r="D950" s="105"/>
      <c r="I950" s="105"/>
    </row>
    <row r="951" spans="1:9" ht="20.25" customHeight="1">
      <c r="A951" s="105"/>
      <c r="B951" s="105"/>
      <c r="C951" s="105"/>
      <c r="D951" s="105"/>
      <c r="I951" s="105"/>
    </row>
    <row r="952" spans="1:9" ht="20.25" customHeight="1">
      <c r="A952" s="105"/>
      <c r="B952" s="105"/>
      <c r="C952" s="105"/>
      <c r="D952" s="105"/>
      <c r="I952" s="105"/>
    </row>
    <row r="953" spans="1:9" ht="20.25" customHeight="1">
      <c r="A953" s="105"/>
      <c r="B953" s="105"/>
      <c r="C953" s="105"/>
      <c r="D953" s="105"/>
      <c r="I953" s="105"/>
    </row>
    <row r="954" spans="1:9" ht="20.25" customHeight="1">
      <c r="A954" s="105"/>
      <c r="B954" s="105"/>
      <c r="C954" s="105"/>
      <c r="D954" s="105"/>
      <c r="I954" s="105"/>
    </row>
    <row r="955" spans="1:9" ht="20.25" customHeight="1">
      <c r="A955" s="105"/>
      <c r="B955" s="105"/>
      <c r="C955" s="105"/>
      <c r="D955" s="105"/>
      <c r="I955" s="105"/>
    </row>
    <row r="956" spans="1:9" ht="20.25" customHeight="1">
      <c r="A956" s="105"/>
      <c r="B956" s="105"/>
      <c r="C956" s="105"/>
      <c r="D956" s="105"/>
      <c r="I956" s="105"/>
    </row>
    <row r="957" spans="1:9" ht="20.25" customHeight="1">
      <c r="A957" s="105"/>
      <c r="B957" s="105"/>
      <c r="C957" s="105"/>
      <c r="D957" s="105"/>
      <c r="I957" s="105"/>
    </row>
    <row r="958" spans="1:9" ht="20.25" customHeight="1">
      <c r="A958" s="105"/>
      <c r="B958" s="105"/>
      <c r="C958" s="105"/>
      <c r="D958" s="105"/>
      <c r="I958" s="105"/>
    </row>
    <row r="959" spans="1:9" ht="20.25" customHeight="1">
      <c r="A959" s="105"/>
      <c r="B959" s="105"/>
      <c r="C959" s="105"/>
      <c r="D959" s="105"/>
      <c r="I959" s="105"/>
    </row>
    <row r="960" spans="1:9" ht="20.25" customHeight="1">
      <c r="A960" s="105"/>
      <c r="B960" s="105"/>
      <c r="C960" s="105"/>
      <c r="D960" s="105"/>
      <c r="I960" s="105"/>
    </row>
    <row r="961" spans="1:9" ht="20.25" customHeight="1">
      <c r="A961" s="105"/>
      <c r="B961" s="105"/>
      <c r="C961" s="105"/>
      <c r="D961" s="105"/>
      <c r="I961" s="105"/>
    </row>
    <row r="962" spans="1:9" ht="20.25" customHeight="1">
      <c r="A962" s="105"/>
      <c r="B962" s="105"/>
      <c r="C962" s="105"/>
      <c r="D962" s="105"/>
      <c r="I962" s="105"/>
    </row>
    <row r="963" spans="1:9" ht="20.25" customHeight="1">
      <c r="A963" s="105"/>
      <c r="B963" s="105"/>
      <c r="C963" s="105"/>
      <c r="D963" s="105"/>
      <c r="I963" s="105"/>
    </row>
    <row r="964" spans="1:9" ht="20.25" customHeight="1">
      <c r="A964" s="105"/>
      <c r="B964" s="105"/>
      <c r="C964" s="105"/>
      <c r="D964" s="105"/>
      <c r="I964" s="105"/>
    </row>
    <row r="965" spans="1:9" ht="20.25" customHeight="1">
      <c r="A965" s="105"/>
      <c r="B965" s="105"/>
      <c r="C965" s="105"/>
      <c r="D965" s="105"/>
      <c r="I965" s="105"/>
    </row>
    <row r="966" spans="1:9" ht="20.25" customHeight="1">
      <c r="A966" s="105"/>
      <c r="B966" s="105"/>
      <c r="C966" s="105"/>
      <c r="D966" s="105"/>
      <c r="I966" s="105"/>
    </row>
    <row r="967" spans="1:9" ht="20.25" customHeight="1">
      <c r="A967" s="105"/>
      <c r="B967" s="105"/>
      <c r="C967" s="105"/>
      <c r="D967" s="105"/>
      <c r="I967" s="105"/>
    </row>
    <row r="968" spans="1:9" ht="20.25" customHeight="1">
      <c r="A968" s="105"/>
      <c r="B968" s="105"/>
      <c r="C968" s="105"/>
      <c r="D968" s="105"/>
      <c r="I968" s="105"/>
    </row>
    <row r="969" spans="1:9" ht="20.25" customHeight="1">
      <c r="A969" s="105"/>
      <c r="B969" s="105"/>
      <c r="C969" s="105"/>
      <c r="D969" s="105"/>
      <c r="I969" s="105"/>
    </row>
    <row r="970" spans="1:9" ht="20.25" customHeight="1">
      <c r="A970" s="105"/>
      <c r="B970" s="105"/>
      <c r="C970" s="105"/>
      <c r="D970" s="105"/>
      <c r="I970" s="105"/>
    </row>
    <row r="971" spans="1:9" ht="20.25" customHeight="1">
      <c r="A971" s="105"/>
      <c r="B971" s="105"/>
      <c r="C971" s="105"/>
      <c r="D971" s="105"/>
      <c r="I971" s="105"/>
    </row>
    <row r="972" spans="1:9" ht="20.25" customHeight="1">
      <c r="A972" s="105"/>
      <c r="B972" s="105"/>
      <c r="C972" s="105"/>
      <c r="D972" s="105"/>
      <c r="I972" s="105"/>
    </row>
    <row r="973" spans="1:9" ht="20.25" customHeight="1">
      <c r="A973" s="105"/>
      <c r="B973" s="105"/>
      <c r="C973" s="105"/>
      <c r="D973" s="105"/>
      <c r="I973" s="105"/>
    </row>
    <row r="974" spans="1:9" ht="20.25" customHeight="1">
      <c r="A974" s="105"/>
      <c r="B974" s="105"/>
      <c r="C974" s="105"/>
      <c r="D974" s="105"/>
      <c r="I974" s="105"/>
    </row>
    <row r="975" spans="1:9" ht="20.25" customHeight="1">
      <c r="A975" s="105"/>
      <c r="B975" s="105"/>
      <c r="C975" s="105"/>
      <c r="D975" s="105"/>
      <c r="I975" s="105"/>
    </row>
    <row r="976" spans="1:9" ht="20.25" customHeight="1">
      <c r="A976" s="105"/>
      <c r="B976" s="105"/>
      <c r="C976" s="105"/>
      <c r="D976" s="105"/>
      <c r="I976" s="105"/>
    </row>
    <row r="977" spans="1:9" ht="20.25" customHeight="1">
      <c r="A977" s="105"/>
      <c r="B977" s="105"/>
      <c r="C977" s="105"/>
      <c r="D977" s="105"/>
      <c r="I977" s="105"/>
    </row>
    <row r="978" spans="1:9" ht="20.25" customHeight="1">
      <c r="A978" s="105"/>
      <c r="B978" s="105"/>
      <c r="C978" s="105"/>
      <c r="D978" s="105"/>
      <c r="I978" s="105"/>
    </row>
    <row r="979" spans="1:9" ht="20.25" customHeight="1">
      <c r="A979" s="105"/>
      <c r="B979" s="105"/>
      <c r="C979" s="105"/>
      <c r="D979" s="105"/>
      <c r="I979" s="105"/>
    </row>
    <row r="980" spans="1:9" ht="20.25" customHeight="1">
      <c r="A980" s="105"/>
      <c r="B980" s="105"/>
      <c r="C980" s="105"/>
      <c r="D980" s="105"/>
      <c r="I980" s="105"/>
    </row>
    <row r="981" spans="1:9" ht="20.25" customHeight="1">
      <c r="A981" s="105"/>
      <c r="B981" s="105"/>
      <c r="C981" s="105"/>
      <c r="D981" s="105"/>
      <c r="I981" s="105"/>
    </row>
    <row r="982" spans="1:9" ht="20.25" customHeight="1">
      <c r="A982" s="105"/>
      <c r="B982" s="105"/>
      <c r="C982" s="105"/>
      <c r="D982" s="105"/>
      <c r="I982" s="105"/>
    </row>
    <row r="983" spans="1:9" ht="20.25" customHeight="1">
      <c r="A983" s="105"/>
      <c r="B983" s="105"/>
      <c r="C983" s="105"/>
      <c r="D983" s="105"/>
      <c r="I983" s="105"/>
    </row>
    <row r="984" spans="1:9" ht="20.25" customHeight="1">
      <c r="A984" s="105"/>
      <c r="B984" s="105"/>
      <c r="C984" s="105"/>
      <c r="D984" s="105"/>
      <c r="I984" s="105"/>
    </row>
    <row r="985" spans="1:9" ht="20.25" customHeight="1">
      <c r="A985" s="105"/>
      <c r="B985" s="105"/>
      <c r="C985" s="105"/>
      <c r="D985" s="105"/>
      <c r="I985" s="105"/>
    </row>
    <row r="986" spans="1:9" ht="20.25" customHeight="1">
      <c r="A986" s="105"/>
      <c r="B986" s="105"/>
      <c r="C986" s="105"/>
      <c r="D986" s="105"/>
      <c r="I986" s="105"/>
    </row>
    <row r="987" spans="1:9" ht="20.25" customHeight="1">
      <c r="A987" s="105"/>
      <c r="B987" s="105"/>
      <c r="C987" s="105"/>
      <c r="D987" s="105"/>
      <c r="I987" s="105"/>
    </row>
    <row r="988" spans="1:9" ht="20.25" customHeight="1">
      <c r="A988" s="105"/>
      <c r="B988" s="105"/>
      <c r="C988" s="105"/>
      <c r="D988" s="105"/>
      <c r="I988" s="105"/>
    </row>
    <row r="989" spans="1:9" ht="20.25" customHeight="1">
      <c r="A989" s="105"/>
      <c r="B989" s="105"/>
      <c r="C989" s="105"/>
      <c r="D989" s="105"/>
      <c r="I989" s="105"/>
    </row>
    <row r="990" spans="1:9" ht="20.25" customHeight="1">
      <c r="A990" s="105"/>
      <c r="B990" s="105"/>
      <c r="C990" s="105"/>
      <c r="D990" s="105"/>
      <c r="I990" s="105"/>
    </row>
    <row r="991" spans="1:9" ht="20.25" customHeight="1">
      <c r="A991" s="105"/>
      <c r="B991" s="105"/>
      <c r="C991" s="105"/>
      <c r="D991" s="105"/>
      <c r="I991" s="105"/>
    </row>
    <row r="992" spans="1:9" ht="20.25" customHeight="1">
      <c r="A992" s="105"/>
      <c r="B992" s="105"/>
      <c r="C992" s="105"/>
      <c r="D992" s="105"/>
      <c r="I992" s="105"/>
    </row>
    <row r="993" spans="1:9" ht="20.25" customHeight="1">
      <c r="A993" s="105"/>
      <c r="B993" s="105"/>
      <c r="C993" s="105"/>
      <c r="D993" s="105"/>
      <c r="I993" s="105"/>
    </row>
    <row r="994" spans="1:9" ht="20.25" customHeight="1">
      <c r="A994" s="105"/>
      <c r="B994" s="105"/>
      <c r="C994" s="105"/>
      <c r="D994" s="105"/>
      <c r="I994" s="105"/>
    </row>
    <row r="995" spans="1:9" ht="20.25" customHeight="1">
      <c r="A995" s="105"/>
      <c r="B995" s="105"/>
      <c r="C995" s="105"/>
      <c r="D995" s="105"/>
      <c r="I995" s="105"/>
    </row>
    <row r="996" spans="1:9" ht="20.25" customHeight="1">
      <c r="A996" s="105"/>
      <c r="B996" s="105"/>
      <c r="C996" s="105"/>
      <c r="D996" s="105"/>
      <c r="I996" s="105"/>
    </row>
    <row r="997" spans="1:9" ht="20.25" customHeight="1">
      <c r="A997" s="105"/>
      <c r="B997" s="105"/>
      <c r="C997" s="105"/>
      <c r="D997" s="105"/>
      <c r="I997" s="105"/>
    </row>
    <row r="998" spans="1:9" ht="20.25" customHeight="1">
      <c r="A998" s="105"/>
      <c r="B998" s="105"/>
      <c r="C998" s="105"/>
      <c r="D998" s="105"/>
      <c r="I998" s="105"/>
    </row>
    <row r="999" spans="1:9" ht="20.25" customHeight="1">
      <c r="A999" s="105"/>
      <c r="B999" s="105"/>
      <c r="C999" s="105"/>
      <c r="D999" s="105"/>
      <c r="I999" s="105"/>
    </row>
    <row r="1000" spans="1:9" ht="20.25" customHeight="1">
      <c r="A1000" s="105"/>
      <c r="B1000" s="105"/>
      <c r="C1000" s="105"/>
      <c r="D1000" s="105"/>
      <c r="I1000" s="105"/>
    </row>
    <row r="1001" spans="1:9" ht="20.25" customHeight="1">
      <c r="A1001" s="105"/>
      <c r="B1001" s="105"/>
      <c r="C1001" s="105"/>
      <c r="D1001" s="105"/>
      <c r="I1001" s="105"/>
    </row>
    <row r="1002" spans="1:9" ht="20.25" customHeight="1">
      <c r="A1002" s="105"/>
      <c r="B1002" s="105"/>
      <c r="C1002" s="105"/>
      <c r="D1002" s="105"/>
      <c r="I1002" s="105"/>
    </row>
    <row r="1003" spans="1:9" ht="20.25" customHeight="1">
      <c r="A1003" s="105"/>
      <c r="B1003" s="105"/>
      <c r="C1003" s="105"/>
      <c r="D1003" s="105"/>
      <c r="I1003" s="105"/>
    </row>
    <row r="1004" spans="1:9" ht="20.25" customHeight="1">
      <c r="A1004" s="105"/>
      <c r="B1004" s="105"/>
      <c r="C1004" s="105"/>
      <c r="D1004" s="105"/>
      <c r="I1004" s="105"/>
    </row>
    <row r="1005" spans="1:9" ht="20.25" customHeight="1">
      <c r="A1005" s="105"/>
      <c r="B1005" s="105"/>
      <c r="C1005" s="105"/>
      <c r="D1005" s="105"/>
      <c r="I1005" s="105"/>
    </row>
    <row r="1006" spans="1:9" ht="20.25" customHeight="1">
      <c r="A1006" s="105"/>
      <c r="B1006" s="105"/>
      <c r="C1006" s="105"/>
      <c r="D1006" s="105"/>
      <c r="I1006" s="105"/>
    </row>
    <row r="1007" spans="1:9" ht="20.25" customHeight="1">
      <c r="A1007" s="105"/>
      <c r="B1007" s="105"/>
      <c r="C1007" s="105"/>
      <c r="D1007" s="105"/>
      <c r="I1007" s="105"/>
    </row>
    <row r="1008" spans="1:9" ht="20.25" customHeight="1">
      <c r="A1008" s="105"/>
      <c r="B1008" s="105"/>
      <c r="C1008" s="105"/>
      <c r="D1008" s="105"/>
      <c r="I1008" s="105"/>
    </row>
    <row r="1009" spans="1:9" ht="20.25" customHeight="1">
      <c r="A1009" s="105"/>
      <c r="B1009" s="105"/>
      <c r="C1009" s="105"/>
      <c r="D1009" s="105"/>
      <c r="I1009" s="105"/>
    </row>
    <row r="1010" spans="1:9" ht="20.25" customHeight="1">
      <c r="A1010" s="105"/>
      <c r="B1010" s="105"/>
      <c r="C1010" s="105"/>
      <c r="D1010" s="105"/>
      <c r="I1010" s="105"/>
    </row>
    <row r="1011" spans="1:9" ht="20.25" customHeight="1">
      <c r="A1011" s="105"/>
      <c r="B1011" s="105"/>
      <c r="C1011" s="105"/>
      <c r="D1011" s="105"/>
      <c r="I1011" s="105"/>
    </row>
    <row r="1012" spans="1:9" ht="20.25" customHeight="1">
      <c r="A1012" s="105"/>
      <c r="B1012" s="105"/>
      <c r="C1012" s="105"/>
      <c r="D1012" s="105"/>
      <c r="I1012" s="105"/>
    </row>
    <row r="1013" spans="1:9" ht="20.25" customHeight="1">
      <c r="A1013" s="105"/>
      <c r="B1013" s="105"/>
      <c r="C1013" s="105"/>
      <c r="D1013" s="105"/>
      <c r="I1013" s="105"/>
    </row>
    <row r="1014" spans="1:9" ht="20.25" customHeight="1">
      <c r="A1014" s="105"/>
      <c r="B1014" s="105"/>
      <c r="C1014" s="105"/>
      <c r="D1014" s="105"/>
      <c r="I1014" s="105"/>
    </row>
    <row r="1015" spans="1:9" ht="20.25" customHeight="1">
      <c r="A1015" s="105"/>
      <c r="B1015" s="105"/>
      <c r="C1015" s="105"/>
      <c r="D1015" s="105"/>
      <c r="I1015" s="105"/>
    </row>
    <row r="1016" spans="1:9" ht="20.25" customHeight="1">
      <c r="A1016" s="105"/>
      <c r="B1016" s="105"/>
      <c r="C1016" s="105"/>
      <c r="D1016" s="105"/>
      <c r="I1016" s="105"/>
    </row>
    <row r="1017" spans="1:9" ht="20.25" customHeight="1">
      <c r="A1017" s="105"/>
      <c r="B1017" s="105"/>
      <c r="C1017" s="105"/>
      <c r="D1017" s="105"/>
      <c r="I1017" s="105"/>
    </row>
    <row r="1018" spans="1:9" ht="20.25" customHeight="1">
      <c r="A1018" s="105"/>
      <c r="B1018" s="105"/>
      <c r="C1018" s="105"/>
      <c r="D1018" s="105"/>
      <c r="I1018" s="105"/>
    </row>
    <row r="1019" spans="1:9" ht="20.25" customHeight="1">
      <c r="A1019" s="105"/>
      <c r="B1019" s="105"/>
      <c r="C1019" s="105"/>
      <c r="D1019" s="105"/>
      <c r="I1019" s="105"/>
    </row>
    <row r="1020" spans="1:9" ht="20.25" customHeight="1">
      <c r="A1020" s="105"/>
      <c r="B1020" s="105"/>
      <c r="C1020" s="105"/>
      <c r="D1020" s="105"/>
      <c r="I1020" s="105"/>
    </row>
    <row r="1021" spans="1:9" ht="20.25" customHeight="1">
      <c r="A1021" s="105"/>
      <c r="B1021" s="105"/>
      <c r="C1021" s="105"/>
      <c r="D1021" s="105"/>
      <c r="I1021" s="105"/>
    </row>
    <row r="1022" spans="1:9" ht="20.25" customHeight="1">
      <c r="A1022" s="105"/>
      <c r="B1022" s="105"/>
      <c r="C1022" s="105"/>
      <c r="D1022" s="105"/>
      <c r="I1022" s="105"/>
    </row>
    <row r="1023" spans="1:9" ht="20.25" customHeight="1">
      <c r="A1023" s="105"/>
      <c r="B1023" s="105"/>
      <c r="C1023" s="105"/>
      <c r="D1023" s="105"/>
      <c r="I1023" s="105"/>
    </row>
    <row r="1024" spans="1:9" ht="20.25" customHeight="1">
      <c r="A1024" s="105"/>
      <c r="B1024" s="105"/>
      <c r="C1024" s="105"/>
      <c r="D1024" s="105"/>
      <c r="I1024" s="105"/>
    </row>
    <row r="1025" spans="1:9" ht="20.25" customHeight="1">
      <c r="A1025" s="105"/>
      <c r="B1025" s="105"/>
      <c r="C1025" s="105"/>
      <c r="D1025" s="105"/>
      <c r="I1025" s="105"/>
    </row>
    <row r="1026" spans="1:9" ht="20.25" customHeight="1">
      <c r="A1026" s="105"/>
      <c r="B1026" s="105"/>
      <c r="C1026" s="105"/>
      <c r="D1026" s="105"/>
      <c r="I1026" s="105"/>
    </row>
    <row r="1027" spans="1:9" ht="20.25" customHeight="1">
      <c r="A1027" s="105"/>
      <c r="B1027" s="105"/>
      <c r="C1027" s="105"/>
      <c r="D1027" s="105"/>
      <c r="I1027" s="105"/>
    </row>
    <row r="1028" spans="1:9" ht="20.25" customHeight="1">
      <c r="A1028" s="105"/>
      <c r="B1028" s="105"/>
      <c r="C1028" s="105"/>
      <c r="D1028" s="105"/>
      <c r="I1028" s="105"/>
    </row>
    <row r="1029" spans="1:9" ht="20.25" customHeight="1">
      <c r="A1029" s="105"/>
      <c r="B1029" s="105"/>
      <c r="C1029" s="105"/>
      <c r="D1029" s="105"/>
      <c r="I1029" s="105"/>
    </row>
    <row r="1030" spans="1:9" ht="20.25" customHeight="1">
      <c r="A1030" s="105"/>
      <c r="B1030" s="105"/>
      <c r="C1030" s="105"/>
      <c r="D1030" s="105"/>
      <c r="I1030" s="105"/>
    </row>
    <row r="1031" spans="1:9" ht="20.25" customHeight="1">
      <c r="A1031" s="105"/>
      <c r="B1031" s="105"/>
      <c r="C1031" s="105"/>
      <c r="D1031" s="105"/>
      <c r="I1031" s="105"/>
    </row>
    <row r="1032" spans="1:9" ht="20.25" customHeight="1">
      <c r="A1032" s="105"/>
      <c r="B1032" s="105"/>
      <c r="C1032" s="105"/>
      <c r="D1032" s="105"/>
      <c r="I1032" s="105"/>
    </row>
    <row r="1033" spans="1:9" ht="20.25" customHeight="1">
      <c r="A1033" s="105"/>
      <c r="B1033" s="105"/>
      <c r="C1033" s="105"/>
      <c r="D1033" s="105"/>
      <c r="I1033" s="105"/>
    </row>
    <row r="1034" spans="1:9" ht="20.25" customHeight="1">
      <c r="A1034" s="105"/>
      <c r="B1034" s="105"/>
      <c r="C1034" s="105"/>
      <c r="D1034" s="105"/>
      <c r="I1034" s="105"/>
    </row>
    <row r="1035" spans="1:9" ht="20.25" customHeight="1">
      <c r="A1035" s="105"/>
      <c r="B1035" s="105"/>
      <c r="C1035" s="105"/>
      <c r="D1035" s="105"/>
      <c r="I1035" s="105"/>
    </row>
    <row r="1036" spans="1:9" ht="20.25" customHeight="1">
      <c r="A1036" s="105"/>
      <c r="B1036" s="105"/>
      <c r="C1036" s="105"/>
      <c r="D1036" s="105"/>
      <c r="I1036" s="105"/>
    </row>
    <row r="1037" spans="1:9" ht="20.25" customHeight="1">
      <c r="A1037" s="105"/>
      <c r="B1037" s="105"/>
      <c r="C1037" s="105"/>
      <c r="D1037" s="105"/>
      <c r="I1037" s="105"/>
    </row>
    <row r="1038" spans="1:9" ht="20.25" customHeight="1">
      <c r="A1038" s="105"/>
      <c r="B1038" s="105"/>
      <c r="C1038" s="105"/>
      <c r="D1038" s="105"/>
      <c r="I1038" s="105"/>
    </row>
    <row r="1039" spans="1:9" ht="20.25" customHeight="1">
      <c r="A1039" s="105"/>
      <c r="B1039" s="105"/>
      <c r="C1039" s="105"/>
      <c r="D1039" s="105"/>
      <c r="I1039" s="105"/>
    </row>
    <row r="1040" spans="1:9" ht="20.25" customHeight="1">
      <c r="A1040" s="105"/>
      <c r="B1040" s="105"/>
      <c r="C1040" s="105"/>
      <c r="D1040" s="105"/>
      <c r="I1040" s="105"/>
    </row>
    <row r="1041" spans="1:9" ht="20.25" customHeight="1">
      <c r="A1041" s="105"/>
      <c r="B1041" s="105"/>
      <c r="C1041" s="105"/>
      <c r="D1041" s="105"/>
      <c r="I1041" s="105"/>
    </row>
    <row r="1042" spans="1:9" ht="20.25" customHeight="1">
      <c r="A1042" s="105"/>
      <c r="B1042" s="105"/>
      <c r="C1042" s="105"/>
      <c r="D1042" s="105"/>
      <c r="I1042" s="105"/>
    </row>
    <row r="1043" spans="1:9" ht="20.25" customHeight="1">
      <c r="A1043" s="105"/>
      <c r="B1043" s="105"/>
      <c r="C1043" s="105"/>
      <c r="D1043" s="105"/>
      <c r="I1043" s="105"/>
    </row>
    <row r="1044" spans="1:9" ht="20.25" customHeight="1">
      <c r="A1044" s="105"/>
      <c r="B1044" s="105"/>
      <c r="C1044" s="105"/>
      <c r="D1044" s="105"/>
      <c r="I1044" s="105"/>
    </row>
    <row r="1045" spans="1:9" ht="20.25" customHeight="1">
      <c r="A1045" s="105"/>
      <c r="B1045" s="105"/>
      <c r="C1045" s="105"/>
      <c r="D1045" s="105"/>
      <c r="I1045" s="105"/>
    </row>
    <row r="1046" spans="1:9" ht="20.25" customHeight="1">
      <c r="A1046" s="105"/>
      <c r="B1046" s="105"/>
      <c r="C1046" s="105"/>
      <c r="D1046" s="105"/>
      <c r="I1046" s="105"/>
    </row>
    <row r="1047" spans="1:9" ht="20.25" customHeight="1">
      <c r="A1047" s="105"/>
      <c r="B1047" s="105"/>
      <c r="C1047" s="105"/>
      <c r="D1047" s="105"/>
      <c r="I1047" s="105"/>
    </row>
    <row r="1048" spans="1:9" ht="20.25" customHeight="1">
      <c r="A1048" s="105"/>
      <c r="B1048" s="105"/>
      <c r="C1048" s="105"/>
      <c r="D1048" s="105"/>
      <c r="I1048" s="105"/>
    </row>
    <row r="1049" spans="1:9" ht="20.25" customHeight="1">
      <c r="A1049" s="105"/>
      <c r="B1049" s="105"/>
      <c r="C1049" s="105"/>
      <c r="D1049" s="105"/>
      <c r="I1049" s="105"/>
    </row>
    <row r="1050" spans="1:9" ht="20.25" customHeight="1">
      <c r="A1050" s="105"/>
      <c r="B1050" s="105"/>
      <c r="C1050" s="105"/>
      <c r="D1050" s="105"/>
      <c r="I1050" s="105"/>
    </row>
    <row r="1051" spans="1:9" ht="20.25" customHeight="1">
      <c r="A1051" s="105"/>
      <c r="B1051" s="105"/>
      <c r="C1051" s="105"/>
      <c r="D1051" s="105"/>
      <c r="I1051" s="105"/>
    </row>
    <row r="1052" spans="1:9" ht="20.25" customHeight="1">
      <c r="A1052" s="105"/>
      <c r="B1052" s="105"/>
      <c r="C1052" s="105"/>
      <c r="D1052" s="105"/>
      <c r="I1052" s="105"/>
    </row>
    <row r="1053" spans="1:9" ht="20.25" customHeight="1">
      <c r="A1053" s="105"/>
      <c r="B1053" s="105"/>
      <c r="C1053" s="105"/>
      <c r="D1053" s="105"/>
      <c r="I1053" s="105"/>
    </row>
    <row r="1054" spans="1:9" ht="20.25" customHeight="1">
      <c r="A1054" s="105"/>
      <c r="B1054" s="105"/>
      <c r="C1054" s="105"/>
      <c r="D1054" s="105"/>
      <c r="I1054" s="105"/>
    </row>
    <row r="1055" spans="1:9" ht="20.25" customHeight="1">
      <c r="A1055" s="105"/>
      <c r="B1055" s="105"/>
      <c r="C1055" s="105"/>
      <c r="D1055" s="105"/>
      <c r="I1055" s="105"/>
    </row>
    <row r="1056" spans="1:9" ht="20.25" customHeight="1">
      <c r="A1056" s="105"/>
      <c r="B1056" s="105"/>
      <c r="C1056" s="105"/>
      <c r="D1056" s="105"/>
      <c r="I1056" s="105"/>
    </row>
    <row r="1057" spans="1:9" ht="20.25" customHeight="1">
      <c r="A1057" s="105"/>
      <c r="B1057" s="105"/>
      <c r="C1057" s="105"/>
      <c r="D1057" s="105"/>
      <c r="I1057" s="105"/>
    </row>
    <row r="1058" spans="1:9" ht="20.25" customHeight="1">
      <c r="A1058" s="105"/>
      <c r="B1058" s="105"/>
      <c r="C1058" s="105"/>
      <c r="D1058" s="105"/>
      <c r="I1058" s="105"/>
    </row>
    <row r="1059" spans="1:9" ht="20.25" customHeight="1">
      <c r="A1059" s="105"/>
      <c r="B1059" s="105"/>
      <c r="C1059" s="105"/>
      <c r="D1059" s="105"/>
      <c r="I1059" s="105"/>
    </row>
    <row r="1060" spans="1:9" ht="20.25" customHeight="1">
      <c r="A1060" s="105"/>
      <c r="B1060" s="105"/>
      <c r="C1060" s="105"/>
      <c r="D1060" s="105"/>
      <c r="I1060" s="105"/>
    </row>
    <row r="1061" spans="1:9" ht="20.25" customHeight="1">
      <c r="A1061" s="105"/>
      <c r="B1061" s="105"/>
      <c r="C1061" s="105"/>
      <c r="D1061" s="105"/>
      <c r="I1061" s="105"/>
    </row>
    <row r="1062" spans="1:9" ht="20.25" customHeight="1">
      <c r="A1062" s="105"/>
      <c r="B1062" s="105"/>
      <c r="C1062" s="105"/>
      <c r="D1062" s="105"/>
      <c r="I1062" s="105"/>
    </row>
    <row r="1063" spans="1:9" ht="20.25" customHeight="1">
      <c r="A1063" s="105"/>
      <c r="B1063" s="105"/>
      <c r="C1063" s="105"/>
      <c r="D1063" s="105"/>
      <c r="I1063" s="105"/>
    </row>
    <row r="1064" spans="1:9" ht="20.25" customHeight="1">
      <c r="A1064" s="105"/>
      <c r="B1064" s="105"/>
      <c r="C1064" s="105"/>
      <c r="D1064" s="105"/>
      <c r="I1064" s="105"/>
    </row>
    <row r="1065" spans="1:9" ht="20.25" customHeight="1">
      <c r="A1065" s="105"/>
      <c r="B1065" s="105"/>
      <c r="C1065" s="105"/>
      <c r="D1065" s="105"/>
      <c r="I1065" s="105"/>
    </row>
    <row r="1066" spans="1:9" ht="20.25" customHeight="1">
      <c r="A1066" s="105"/>
      <c r="B1066" s="105"/>
      <c r="C1066" s="105"/>
      <c r="D1066" s="105"/>
      <c r="I1066" s="105"/>
    </row>
    <row r="1067" spans="1:9" ht="20.25" customHeight="1">
      <c r="A1067" s="105"/>
      <c r="B1067" s="105"/>
      <c r="C1067" s="105"/>
      <c r="D1067" s="105"/>
      <c r="I1067" s="105"/>
    </row>
    <row r="1068" spans="1:9" ht="20.25" customHeight="1">
      <c r="A1068" s="105"/>
      <c r="B1068" s="105"/>
      <c r="C1068" s="105"/>
      <c r="D1068" s="105"/>
      <c r="I1068" s="105"/>
    </row>
    <row r="1069" spans="1:9" ht="20.25" customHeight="1">
      <c r="A1069" s="105"/>
      <c r="B1069" s="105"/>
      <c r="C1069" s="105"/>
      <c r="D1069" s="105"/>
      <c r="I1069" s="105"/>
    </row>
    <row r="1070" spans="1:9" ht="20.25" customHeight="1">
      <c r="A1070" s="105"/>
      <c r="B1070" s="105"/>
      <c r="C1070" s="105"/>
      <c r="D1070" s="105"/>
      <c r="I1070" s="105"/>
    </row>
    <row r="1071" spans="1:9" ht="20.25" customHeight="1">
      <c r="A1071" s="105"/>
      <c r="B1071" s="105"/>
      <c r="C1071" s="105"/>
      <c r="D1071" s="105"/>
      <c r="I1071" s="105"/>
    </row>
    <row r="1072" spans="1:9" ht="20.25" customHeight="1">
      <c r="A1072" s="105"/>
      <c r="B1072" s="105"/>
      <c r="C1072" s="105"/>
      <c r="D1072" s="105"/>
      <c r="I1072" s="105"/>
    </row>
    <row r="1073" spans="1:9" ht="20.25" customHeight="1">
      <c r="A1073" s="105"/>
      <c r="B1073" s="105"/>
      <c r="C1073" s="105"/>
      <c r="D1073" s="105"/>
      <c r="I1073" s="105"/>
    </row>
    <row r="1074" spans="1:9" ht="20.25" customHeight="1">
      <c r="A1074" s="105"/>
      <c r="B1074" s="105"/>
      <c r="C1074" s="105"/>
      <c r="D1074" s="105"/>
      <c r="I1074" s="105"/>
    </row>
    <row r="1075" spans="1:9" ht="20.25" customHeight="1">
      <c r="A1075" s="105"/>
      <c r="B1075" s="105"/>
      <c r="C1075" s="105"/>
      <c r="D1075" s="105"/>
      <c r="I1075" s="105"/>
    </row>
    <row r="1076" spans="1:9" ht="20.25" customHeight="1">
      <c r="A1076" s="105"/>
      <c r="B1076" s="105"/>
      <c r="C1076" s="105"/>
      <c r="D1076" s="105"/>
      <c r="I1076" s="105"/>
    </row>
    <row r="1077" spans="1:9" ht="20.25" customHeight="1">
      <c r="A1077" s="105"/>
      <c r="B1077" s="105"/>
      <c r="C1077" s="105"/>
      <c r="D1077" s="105"/>
      <c r="I1077" s="105"/>
    </row>
    <row r="1078" spans="1:9" ht="20.25" customHeight="1">
      <c r="A1078" s="105"/>
      <c r="B1078" s="105"/>
      <c r="C1078" s="105"/>
      <c r="D1078" s="105"/>
      <c r="I1078" s="105"/>
    </row>
    <row r="1079" spans="1:9" ht="20.25" customHeight="1">
      <c r="A1079" s="105"/>
      <c r="B1079" s="105"/>
      <c r="C1079" s="105"/>
      <c r="D1079" s="105"/>
      <c r="I1079" s="105"/>
    </row>
    <row r="1080" spans="1:9" ht="20.25" customHeight="1">
      <c r="A1080" s="105"/>
      <c r="B1080" s="105"/>
      <c r="C1080" s="105"/>
      <c r="D1080" s="105"/>
      <c r="I1080" s="105"/>
    </row>
    <row r="1081" spans="1:9" ht="20.25" customHeight="1">
      <c r="A1081" s="105"/>
      <c r="B1081" s="105"/>
      <c r="C1081" s="105"/>
      <c r="D1081" s="105"/>
      <c r="I1081" s="105"/>
    </row>
    <row r="1082" spans="1:9" ht="20.25" customHeight="1">
      <c r="A1082" s="105"/>
      <c r="B1082" s="105"/>
      <c r="C1082" s="105"/>
      <c r="D1082" s="105"/>
      <c r="I1082" s="105"/>
    </row>
    <row r="1083" spans="1:9" ht="20.25" customHeight="1">
      <c r="A1083" s="105"/>
      <c r="B1083" s="105"/>
      <c r="C1083" s="105"/>
      <c r="D1083" s="105"/>
      <c r="I1083" s="105"/>
    </row>
    <row r="1084" spans="1:9" ht="20.25" customHeight="1">
      <c r="A1084" s="105"/>
      <c r="B1084" s="105"/>
      <c r="C1084" s="105"/>
      <c r="D1084" s="105"/>
      <c r="I1084" s="105"/>
    </row>
    <row r="1085" spans="1:9" ht="20.25" customHeight="1">
      <c r="A1085" s="105"/>
      <c r="B1085" s="105"/>
      <c r="C1085" s="105"/>
      <c r="D1085" s="105"/>
      <c r="I1085" s="105"/>
    </row>
    <row r="1086" spans="1:9" ht="20.25" customHeight="1">
      <c r="A1086" s="105"/>
      <c r="B1086" s="105"/>
      <c r="C1086" s="105"/>
      <c r="D1086" s="105"/>
      <c r="I1086" s="105"/>
    </row>
    <row r="1087" spans="1:9" ht="20.25" customHeight="1">
      <c r="A1087" s="105"/>
      <c r="B1087" s="105"/>
      <c r="C1087" s="105"/>
      <c r="D1087" s="105"/>
      <c r="I1087" s="105"/>
    </row>
    <row r="1088" spans="1:9" ht="20.25" customHeight="1">
      <c r="A1088" s="105"/>
      <c r="B1088" s="105"/>
      <c r="C1088" s="105"/>
      <c r="D1088" s="105"/>
      <c r="I1088" s="105"/>
    </row>
    <row r="1089" spans="1:9" ht="20.25" customHeight="1">
      <c r="A1089" s="105"/>
      <c r="B1089" s="105"/>
      <c r="C1089" s="105"/>
      <c r="D1089" s="105"/>
      <c r="I1089" s="105"/>
    </row>
    <row r="1090" spans="1:9" ht="20.25" customHeight="1">
      <c r="A1090" s="105"/>
      <c r="B1090" s="105"/>
      <c r="C1090" s="105"/>
      <c r="D1090" s="105"/>
      <c r="I1090" s="105"/>
    </row>
    <row r="1091" spans="1:9" ht="20.25" customHeight="1">
      <c r="A1091" s="105"/>
      <c r="B1091" s="105"/>
      <c r="C1091" s="105"/>
      <c r="D1091" s="105"/>
      <c r="I1091" s="105"/>
    </row>
    <row r="1092" spans="1:9" ht="20.25" customHeight="1">
      <c r="A1092" s="105"/>
      <c r="B1092" s="105"/>
      <c r="C1092" s="105"/>
      <c r="D1092" s="105"/>
      <c r="I1092" s="105"/>
    </row>
    <row r="1093" spans="1:9" ht="20.25" customHeight="1">
      <c r="A1093" s="105"/>
      <c r="B1093" s="105"/>
      <c r="C1093" s="105"/>
      <c r="D1093" s="105"/>
      <c r="I1093" s="105"/>
    </row>
    <row r="1094" spans="1:9" ht="20.25" customHeight="1">
      <c r="A1094" s="105"/>
      <c r="B1094" s="105"/>
      <c r="C1094" s="105"/>
      <c r="D1094" s="105"/>
      <c r="I1094" s="105"/>
    </row>
    <row r="1095" spans="1:9" ht="20.25" customHeight="1">
      <c r="A1095" s="105"/>
      <c r="B1095" s="105"/>
      <c r="C1095" s="105"/>
      <c r="D1095" s="105"/>
      <c r="I1095" s="105"/>
    </row>
    <row r="1096" spans="1:9" ht="20.25" customHeight="1">
      <c r="A1096" s="105"/>
      <c r="B1096" s="105"/>
      <c r="C1096" s="105"/>
      <c r="D1096" s="105"/>
      <c r="I1096" s="105"/>
    </row>
    <row r="1097" spans="1:9" ht="20.25" customHeight="1">
      <c r="A1097" s="105"/>
      <c r="B1097" s="105"/>
      <c r="C1097" s="105"/>
      <c r="D1097" s="105"/>
      <c r="I1097" s="105"/>
    </row>
    <row r="1098" spans="1:9" ht="20.25" customHeight="1">
      <c r="A1098" s="105"/>
      <c r="B1098" s="105"/>
      <c r="C1098" s="105"/>
      <c r="D1098" s="105"/>
      <c r="I1098" s="105"/>
    </row>
    <row r="1099" spans="1:9" ht="20.25" customHeight="1">
      <c r="A1099" s="105"/>
      <c r="B1099" s="105"/>
      <c r="C1099" s="105"/>
      <c r="D1099" s="105"/>
      <c r="I1099" s="105"/>
    </row>
    <row r="1100" spans="1:9" ht="20.25" customHeight="1">
      <c r="A1100" s="105"/>
      <c r="B1100" s="105"/>
      <c r="C1100" s="105"/>
      <c r="D1100" s="105"/>
      <c r="I1100" s="105"/>
    </row>
    <row r="1101" spans="1:9" ht="20.25" customHeight="1">
      <c r="A1101" s="105"/>
      <c r="B1101" s="105"/>
      <c r="C1101" s="105"/>
      <c r="D1101" s="105"/>
      <c r="I1101" s="105"/>
    </row>
    <row r="1102" spans="1:9" ht="20.25" customHeight="1">
      <c r="A1102" s="105"/>
      <c r="B1102" s="105"/>
      <c r="C1102" s="105"/>
      <c r="D1102" s="105"/>
      <c r="I1102" s="105"/>
    </row>
    <row r="1103" spans="1:9" ht="20.25" customHeight="1">
      <c r="A1103" s="105"/>
      <c r="B1103" s="105"/>
      <c r="C1103" s="105"/>
      <c r="D1103" s="105"/>
      <c r="I1103" s="105"/>
    </row>
    <row r="1104" spans="1:9" ht="20.25" customHeight="1">
      <c r="A1104" s="105"/>
      <c r="B1104" s="105"/>
      <c r="C1104" s="105"/>
      <c r="D1104" s="105"/>
      <c r="I1104" s="105"/>
    </row>
    <row r="1105" spans="1:9" ht="20.25" customHeight="1">
      <c r="A1105" s="105"/>
      <c r="B1105" s="105"/>
      <c r="C1105" s="105"/>
      <c r="D1105" s="105"/>
      <c r="I1105" s="105"/>
    </row>
    <row r="1106" spans="1:9" ht="20.25" customHeight="1">
      <c r="A1106" s="105"/>
      <c r="B1106" s="105"/>
      <c r="C1106" s="105"/>
      <c r="D1106" s="105"/>
      <c r="I1106" s="105"/>
    </row>
    <row r="1107" spans="1:9" ht="20.25" customHeight="1">
      <c r="A1107" s="105"/>
      <c r="B1107" s="105"/>
      <c r="C1107" s="105"/>
      <c r="D1107" s="105"/>
      <c r="I1107" s="105"/>
    </row>
    <row r="1108" spans="1:9" ht="20.25" customHeight="1">
      <c r="A1108" s="105"/>
      <c r="B1108" s="105"/>
      <c r="C1108" s="105"/>
      <c r="D1108" s="105"/>
      <c r="I1108" s="105"/>
    </row>
    <row r="1109" spans="1:9" ht="20.25" customHeight="1">
      <c r="A1109" s="105"/>
      <c r="B1109" s="105"/>
      <c r="C1109" s="105"/>
      <c r="D1109" s="105"/>
      <c r="I1109" s="105"/>
    </row>
    <row r="1110" spans="1:9" ht="20.25" customHeight="1">
      <c r="A1110" s="105"/>
      <c r="B1110" s="105"/>
      <c r="C1110" s="105"/>
      <c r="D1110" s="105"/>
      <c r="I1110" s="105"/>
    </row>
    <row r="1111" spans="1:9" ht="20.25" customHeight="1">
      <c r="A1111" s="105"/>
      <c r="B1111" s="105"/>
      <c r="C1111" s="105"/>
      <c r="D1111" s="105"/>
      <c r="I1111" s="105"/>
    </row>
    <row r="1112" spans="1:9" ht="20.25" customHeight="1">
      <c r="A1112" s="105"/>
      <c r="B1112" s="105"/>
      <c r="C1112" s="105"/>
      <c r="D1112" s="105"/>
      <c r="I1112" s="105"/>
    </row>
    <row r="1113" spans="1:9" ht="20.25" customHeight="1">
      <c r="A1113" s="105"/>
      <c r="B1113" s="105"/>
      <c r="C1113" s="105"/>
      <c r="D1113" s="105"/>
      <c r="I1113" s="105"/>
    </row>
    <row r="1114" spans="1:9" ht="20.25" customHeight="1">
      <c r="A1114" s="105"/>
      <c r="B1114" s="105"/>
      <c r="C1114" s="105"/>
      <c r="D1114" s="105"/>
      <c r="I1114" s="105"/>
    </row>
    <row r="1115" spans="1:9" ht="20.25" customHeight="1">
      <c r="A1115" s="105"/>
      <c r="B1115" s="105"/>
      <c r="C1115" s="105"/>
      <c r="D1115" s="105"/>
      <c r="I1115" s="105"/>
    </row>
    <row r="1116" spans="1:9" ht="20.25" customHeight="1">
      <c r="A1116" s="105"/>
      <c r="B1116" s="105"/>
      <c r="C1116" s="105"/>
      <c r="D1116" s="105"/>
      <c r="I1116" s="105"/>
    </row>
    <row r="1117" spans="1:9" ht="20.25" customHeight="1">
      <c r="A1117" s="105"/>
      <c r="B1117" s="105"/>
      <c r="C1117" s="105"/>
      <c r="D1117" s="105"/>
      <c r="I1117" s="105"/>
    </row>
    <row r="1118" spans="1:9" ht="20.25" customHeight="1">
      <c r="A1118" s="105"/>
      <c r="B1118" s="105"/>
      <c r="C1118" s="105"/>
      <c r="D1118" s="105"/>
      <c r="I1118" s="105"/>
    </row>
    <row r="1119" spans="1:9" ht="20.25" customHeight="1">
      <c r="A1119" s="105"/>
      <c r="B1119" s="105"/>
      <c r="C1119" s="105"/>
      <c r="D1119" s="105"/>
      <c r="I1119" s="105"/>
    </row>
    <row r="1120" spans="1:9" ht="20.25" customHeight="1">
      <c r="A1120" s="105"/>
      <c r="B1120" s="105"/>
      <c r="C1120" s="105"/>
      <c r="D1120" s="105"/>
      <c r="I1120" s="105"/>
    </row>
    <row r="1121" spans="1:9" ht="20.25" customHeight="1">
      <c r="A1121" s="105"/>
      <c r="B1121" s="105"/>
      <c r="C1121" s="105"/>
      <c r="D1121" s="105"/>
      <c r="I1121" s="105"/>
    </row>
    <row r="1122" spans="1:9" ht="20.25" customHeight="1">
      <c r="A1122" s="105"/>
      <c r="B1122" s="105"/>
      <c r="C1122" s="105"/>
      <c r="D1122" s="105"/>
      <c r="I1122" s="105"/>
    </row>
    <row r="1123" spans="1:9" ht="20.25" customHeight="1">
      <c r="A1123" s="105"/>
      <c r="B1123" s="105"/>
      <c r="C1123" s="105"/>
      <c r="D1123" s="105"/>
      <c r="I1123" s="105"/>
    </row>
    <row r="1124" spans="1:9" ht="20.25" customHeight="1">
      <c r="A1124" s="105"/>
      <c r="B1124" s="105"/>
      <c r="C1124" s="105"/>
      <c r="D1124" s="105"/>
      <c r="I1124" s="105"/>
    </row>
    <row r="1125" spans="1:9" ht="20.25" customHeight="1">
      <c r="A1125" s="105"/>
      <c r="B1125" s="105"/>
      <c r="C1125" s="105"/>
      <c r="D1125" s="105"/>
      <c r="I1125" s="105"/>
    </row>
    <row r="1126" spans="1:9" ht="20.25" customHeight="1">
      <c r="A1126" s="105"/>
      <c r="B1126" s="105"/>
      <c r="C1126" s="105"/>
      <c r="D1126" s="105"/>
      <c r="I1126" s="105"/>
    </row>
    <row r="1127" spans="1:9" ht="20.25" customHeight="1">
      <c r="A1127" s="105"/>
      <c r="B1127" s="105"/>
      <c r="C1127" s="105"/>
      <c r="D1127" s="105"/>
      <c r="I1127" s="105"/>
    </row>
    <row r="1128" spans="1:9" ht="20.25" customHeight="1">
      <c r="A1128" s="105"/>
      <c r="B1128" s="105"/>
      <c r="C1128" s="105"/>
      <c r="D1128" s="105"/>
      <c r="I1128" s="105"/>
    </row>
    <row r="1129" spans="1:9" ht="20.25" customHeight="1">
      <c r="A1129" s="105"/>
      <c r="B1129" s="105"/>
      <c r="C1129" s="105"/>
      <c r="D1129" s="105"/>
      <c r="I1129" s="105"/>
    </row>
    <row r="1130" spans="1:9" ht="20.25" customHeight="1">
      <c r="A1130" s="105"/>
      <c r="B1130" s="105"/>
      <c r="C1130" s="105"/>
      <c r="D1130" s="105"/>
      <c r="I1130" s="105"/>
    </row>
    <row r="1131" spans="1:9" ht="20.25" customHeight="1">
      <c r="A1131" s="105"/>
      <c r="B1131" s="105"/>
      <c r="C1131" s="105"/>
      <c r="D1131" s="105"/>
      <c r="I1131" s="105"/>
    </row>
    <row r="1132" spans="1:9" ht="20.25" customHeight="1">
      <c r="A1132" s="105"/>
      <c r="B1132" s="105"/>
      <c r="C1132" s="105"/>
      <c r="D1132" s="105"/>
      <c r="I1132" s="105"/>
    </row>
    <row r="1133" spans="1:9" ht="20.25" customHeight="1">
      <c r="A1133" s="105"/>
      <c r="B1133" s="105"/>
      <c r="C1133" s="105"/>
      <c r="D1133" s="105"/>
      <c r="I1133" s="105"/>
    </row>
    <row r="1134" spans="1:9" ht="20.25" customHeight="1">
      <c r="A1134" s="105"/>
      <c r="B1134" s="105"/>
      <c r="C1134" s="105"/>
      <c r="D1134" s="105"/>
      <c r="I1134" s="105"/>
    </row>
    <row r="1135" spans="1:9" ht="20.25" customHeight="1">
      <c r="A1135" s="105"/>
      <c r="B1135" s="105"/>
      <c r="C1135" s="105"/>
      <c r="D1135" s="105"/>
      <c r="I1135" s="105"/>
    </row>
    <row r="1136" spans="1:9" ht="20.25" customHeight="1">
      <c r="A1136" s="105"/>
      <c r="B1136" s="105"/>
      <c r="C1136" s="105"/>
      <c r="D1136" s="105"/>
      <c r="I1136" s="105"/>
    </row>
    <row r="1137" spans="1:9" ht="20.25" customHeight="1">
      <c r="A1137" s="105"/>
      <c r="B1137" s="105"/>
      <c r="C1137" s="105"/>
      <c r="D1137" s="105"/>
      <c r="I1137" s="105"/>
    </row>
    <row r="1138" spans="1:9" ht="20.25" customHeight="1">
      <c r="A1138" s="105"/>
      <c r="B1138" s="105"/>
      <c r="C1138" s="105"/>
      <c r="D1138" s="105"/>
      <c r="I1138" s="105"/>
    </row>
    <row r="1139" spans="1:9" ht="20.25" customHeight="1">
      <c r="A1139" s="105"/>
      <c r="B1139" s="105"/>
      <c r="C1139" s="105"/>
      <c r="D1139" s="105"/>
      <c r="I1139" s="105"/>
    </row>
    <row r="1140" spans="1:9" ht="20.25" customHeight="1">
      <c r="A1140" s="105"/>
      <c r="B1140" s="105"/>
      <c r="C1140" s="105"/>
      <c r="D1140" s="105"/>
      <c r="I1140" s="105"/>
    </row>
    <row r="1141" spans="1:9" ht="20.25" customHeight="1">
      <c r="A1141" s="105"/>
      <c r="B1141" s="105"/>
      <c r="C1141" s="105"/>
      <c r="D1141" s="105"/>
      <c r="I1141" s="105"/>
    </row>
    <row r="1142" spans="1:9" ht="20.25" customHeight="1">
      <c r="A1142" s="105"/>
      <c r="B1142" s="105"/>
      <c r="C1142" s="105"/>
      <c r="D1142" s="105"/>
      <c r="I1142" s="105"/>
    </row>
    <row r="1143" spans="1:9" ht="20.25" customHeight="1">
      <c r="A1143" s="105"/>
      <c r="B1143" s="105"/>
      <c r="C1143" s="105"/>
      <c r="D1143" s="105"/>
      <c r="I1143" s="105"/>
    </row>
    <row r="1144" spans="1:9" ht="20.25" customHeight="1">
      <c r="A1144" s="105"/>
      <c r="B1144" s="105"/>
      <c r="C1144" s="105"/>
      <c r="D1144" s="105"/>
      <c r="I1144" s="105"/>
    </row>
    <row r="1145" spans="1:9" ht="20.25" customHeight="1">
      <c r="A1145" s="105"/>
      <c r="B1145" s="105"/>
      <c r="C1145" s="105"/>
      <c r="D1145" s="105"/>
      <c r="I1145" s="105"/>
    </row>
    <row r="1146" spans="1:9" ht="20.25" customHeight="1">
      <c r="A1146" s="105"/>
      <c r="B1146" s="105"/>
      <c r="C1146" s="105"/>
      <c r="D1146" s="105"/>
      <c r="I1146" s="105"/>
    </row>
    <row r="1147" spans="1:9" ht="20.25" customHeight="1">
      <c r="A1147" s="105"/>
      <c r="B1147" s="105"/>
      <c r="C1147" s="105"/>
      <c r="D1147" s="105"/>
      <c r="I1147" s="105"/>
    </row>
    <row r="1148" spans="1:9" ht="20.25" customHeight="1">
      <c r="A1148" s="105"/>
      <c r="B1148" s="105"/>
      <c r="C1148" s="105"/>
      <c r="D1148" s="105"/>
      <c r="I1148" s="105"/>
    </row>
    <row r="1149" spans="1:9" ht="20.25" customHeight="1">
      <c r="A1149" s="105"/>
      <c r="B1149" s="105"/>
      <c r="C1149" s="105"/>
      <c r="D1149" s="105"/>
      <c r="I1149" s="105"/>
    </row>
    <row r="1150" spans="1:9" ht="20.25" customHeight="1">
      <c r="A1150" s="105"/>
      <c r="B1150" s="105"/>
      <c r="C1150" s="105"/>
      <c r="D1150" s="105"/>
      <c r="I1150" s="105"/>
    </row>
    <row r="1151" spans="1:9" ht="20.25" customHeight="1">
      <c r="A1151" s="105"/>
      <c r="B1151" s="105"/>
      <c r="C1151" s="105"/>
      <c r="D1151" s="105"/>
      <c r="I1151" s="105"/>
    </row>
    <row r="1152" spans="1:9" ht="20.25" customHeight="1">
      <c r="A1152" s="105"/>
      <c r="B1152" s="105"/>
      <c r="C1152" s="105"/>
      <c r="D1152" s="105"/>
      <c r="I1152" s="105"/>
    </row>
    <row r="1153" spans="1:9" ht="20.25" customHeight="1">
      <c r="A1153" s="105"/>
      <c r="B1153" s="105"/>
      <c r="C1153" s="105"/>
      <c r="D1153" s="105"/>
      <c r="I1153" s="105"/>
    </row>
    <row r="1154" spans="1:9" ht="20.25" customHeight="1">
      <c r="A1154" s="105"/>
      <c r="B1154" s="105"/>
      <c r="C1154" s="105"/>
      <c r="D1154" s="105"/>
      <c r="I1154" s="105"/>
    </row>
    <row r="1155" spans="1:9" ht="20.25" customHeight="1">
      <c r="A1155" s="105"/>
      <c r="B1155" s="105"/>
      <c r="C1155" s="105"/>
      <c r="D1155" s="105"/>
      <c r="I1155" s="105"/>
    </row>
    <row r="1156" spans="1:9" ht="20.25" customHeight="1">
      <c r="A1156" s="105"/>
      <c r="B1156" s="105"/>
      <c r="C1156" s="105"/>
      <c r="D1156" s="105"/>
      <c r="I1156" s="105"/>
    </row>
    <row r="1157" spans="1:9" ht="20.25" customHeight="1">
      <c r="A1157" s="105"/>
      <c r="B1157" s="105"/>
      <c r="C1157" s="105"/>
      <c r="D1157" s="105"/>
      <c r="I1157" s="105"/>
    </row>
    <row r="1158" spans="1:9" ht="20.25" customHeight="1">
      <c r="A1158" s="105"/>
      <c r="B1158" s="105"/>
      <c r="C1158" s="105"/>
      <c r="D1158" s="105"/>
      <c r="I1158" s="105"/>
    </row>
    <row r="1159" spans="1:9" ht="20.25" customHeight="1">
      <c r="A1159" s="105"/>
      <c r="B1159" s="105"/>
      <c r="C1159" s="105"/>
      <c r="D1159" s="105"/>
      <c r="I1159" s="105"/>
    </row>
    <row r="1160" spans="1:9" ht="20.25" customHeight="1">
      <c r="A1160" s="105"/>
      <c r="B1160" s="105"/>
      <c r="C1160" s="105"/>
      <c r="D1160" s="105"/>
      <c r="I1160" s="105"/>
    </row>
    <row r="1161" spans="1:9" ht="20.25" customHeight="1">
      <c r="A1161" s="105"/>
      <c r="B1161" s="105"/>
      <c r="C1161" s="105"/>
      <c r="D1161" s="105"/>
      <c r="I1161" s="105"/>
    </row>
    <row r="1162" spans="1:9" ht="20.25" customHeight="1">
      <c r="A1162" s="105"/>
      <c r="B1162" s="105"/>
      <c r="C1162" s="105"/>
      <c r="D1162" s="105"/>
      <c r="I1162" s="105"/>
    </row>
    <row r="1163" spans="1:9" ht="20.25" customHeight="1">
      <c r="A1163" s="105"/>
      <c r="B1163" s="105"/>
      <c r="C1163" s="105"/>
      <c r="D1163" s="105"/>
      <c r="I1163" s="105"/>
    </row>
    <row r="1164" spans="1:9" ht="20.25" customHeight="1">
      <c r="A1164" s="105"/>
      <c r="B1164" s="105"/>
      <c r="C1164" s="105"/>
      <c r="D1164" s="105"/>
      <c r="I1164" s="105"/>
    </row>
    <row r="1165" spans="1:9" ht="20.25" customHeight="1">
      <c r="A1165" s="105"/>
      <c r="B1165" s="105"/>
      <c r="C1165" s="105"/>
      <c r="D1165" s="105"/>
      <c r="I1165" s="105"/>
    </row>
    <row r="1166" spans="1:9" ht="20.25" customHeight="1">
      <c r="A1166" s="105"/>
      <c r="B1166" s="105"/>
      <c r="C1166" s="105"/>
      <c r="D1166" s="105"/>
      <c r="I1166" s="105"/>
    </row>
    <row r="1167" spans="1:9" ht="20.25" customHeight="1">
      <c r="A1167" s="105"/>
      <c r="B1167" s="105"/>
      <c r="C1167" s="105"/>
      <c r="D1167" s="105"/>
      <c r="I1167" s="105"/>
    </row>
    <row r="1168" spans="1:9" ht="20.25" customHeight="1">
      <c r="A1168" s="105"/>
      <c r="B1168" s="105"/>
      <c r="C1168" s="105"/>
      <c r="D1168" s="105"/>
      <c r="I1168" s="105"/>
    </row>
    <row r="1169" spans="1:9" ht="20.25" customHeight="1">
      <c r="A1169" s="105"/>
      <c r="B1169" s="105"/>
      <c r="C1169" s="105"/>
      <c r="D1169" s="105"/>
      <c r="I1169" s="105"/>
    </row>
    <row r="1170" spans="1:9" ht="20.25" customHeight="1">
      <c r="A1170" s="105"/>
      <c r="B1170" s="105"/>
      <c r="C1170" s="105"/>
      <c r="D1170" s="105"/>
      <c r="I1170" s="105"/>
    </row>
    <row r="1171" spans="1:9" ht="20.25" customHeight="1">
      <c r="A1171" s="105"/>
      <c r="B1171" s="105"/>
      <c r="C1171" s="105"/>
      <c r="D1171" s="105"/>
      <c r="I1171" s="105"/>
    </row>
    <row r="1172" spans="1:9" ht="20.25" customHeight="1">
      <c r="A1172" s="105"/>
      <c r="B1172" s="105"/>
      <c r="C1172" s="105"/>
      <c r="D1172" s="105"/>
      <c r="I1172" s="105"/>
    </row>
    <row r="1173" spans="1:9" ht="20.25" customHeight="1">
      <c r="A1173" s="105"/>
      <c r="B1173" s="105"/>
      <c r="C1173" s="105"/>
      <c r="D1173" s="105"/>
      <c r="I1173" s="105"/>
    </row>
    <row r="1174" spans="1:9" ht="20.25" customHeight="1">
      <c r="A1174" s="105"/>
      <c r="B1174" s="105"/>
      <c r="C1174" s="105"/>
      <c r="D1174" s="105"/>
      <c r="I1174" s="105"/>
    </row>
    <row r="1175" spans="1:9" ht="20.25" customHeight="1">
      <c r="A1175" s="105"/>
      <c r="B1175" s="105"/>
      <c r="C1175" s="105"/>
      <c r="D1175" s="105"/>
      <c r="I1175" s="105"/>
    </row>
    <row r="1176" spans="1:9" ht="20.25" customHeight="1">
      <c r="A1176" s="105"/>
      <c r="B1176" s="105"/>
      <c r="C1176" s="105"/>
      <c r="D1176" s="105"/>
      <c r="I1176" s="105"/>
    </row>
    <row r="1177" spans="1:9" ht="20.25" customHeight="1">
      <c r="A1177" s="105"/>
      <c r="B1177" s="105"/>
      <c r="C1177" s="105"/>
      <c r="D1177" s="105"/>
      <c r="I1177" s="105"/>
    </row>
    <row r="1178" spans="1:9" ht="20.25" customHeight="1">
      <c r="A1178" s="105"/>
      <c r="B1178" s="105"/>
      <c r="C1178" s="105"/>
      <c r="D1178" s="105"/>
      <c r="I1178" s="105"/>
    </row>
    <row r="1179" spans="1:9" ht="20.25" customHeight="1">
      <c r="A1179" s="105"/>
      <c r="B1179" s="105"/>
      <c r="C1179" s="105"/>
      <c r="D1179" s="105"/>
      <c r="I1179" s="105"/>
    </row>
    <row r="1180" spans="1:9" ht="20.25" customHeight="1">
      <c r="A1180" s="105"/>
      <c r="B1180" s="105"/>
      <c r="C1180" s="105"/>
      <c r="D1180" s="105"/>
      <c r="I1180" s="105"/>
    </row>
    <row r="1181" spans="1:9" ht="20.25" customHeight="1">
      <c r="A1181" s="105"/>
      <c r="B1181" s="105"/>
      <c r="C1181" s="105"/>
      <c r="D1181" s="105"/>
      <c r="I1181" s="105"/>
    </row>
    <row r="1182" spans="1:9" ht="20.25" customHeight="1">
      <c r="A1182" s="105"/>
      <c r="B1182" s="105"/>
      <c r="C1182" s="105"/>
      <c r="D1182" s="105"/>
      <c r="I1182" s="105"/>
    </row>
    <row r="1183" spans="1:9" ht="20.25" customHeight="1">
      <c r="A1183" s="105"/>
      <c r="B1183" s="105"/>
      <c r="C1183" s="105"/>
      <c r="D1183" s="105"/>
      <c r="I1183" s="105"/>
    </row>
    <row r="1184" spans="1:9" ht="20.25" customHeight="1">
      <c r="A1184" s="105"/>
      <c r="B1184" s="105"/>
      <c r="C1184" s="105"/>
      <c r="D1184" s="105"/>
      <c r="I1184" s="105"/>
    </row>
    <row r="1185" spans="1:9" ht="20.25" customHeight="1">
      <c r="A1185" s="105"/>
      <c r="B1185" s="105"/>
      <c r="C1185" s="105"/>
      <c r="D1185" s="105"/>
      <c r="I1185" s="105"/>
    </row>
    <row r="1186" spans="1:9" ht="20.25" customHeight="1">
      <c r="A1186" s="105"/>
      <c r="B1186" s="105"/>
      <c r="C1186" s="105"/>
      <c r="D1186" s="105"/>
      <c r="I1186" s="105"/>
    </row>
    <row r="1187" spans="1:9" ht="20.25" customHeight="1">
      <c r="A1187" s="105"/>
      <c r="B1187" s="105"/>
      <c r="C1187" s="105"/>
      <c r="D1187" s="105"/>
      <c r="I1187" s="105"/>
    </row>
    <row r="1188" spans="1:9" ht="20.25" customHeight="1">
      <c r="A1188" s="105"/>
      <c r="B1188" s="105"/>
      <c r="C1188" s="105"/>
      <c r="D1188" s="105"/>
      <c r="I1188" s="105"/>
    </row>
    <row r="1189" spans="1:9" ht="20.25" customHeight="1">
      <c r="A1189" s="105"/>
      <c r="B1189" s="105"/>
      <c r="C1189" s="105"/>
      <c r="D1189" s="105"/>
      <c r="I1189" s="105"/>
    </row>
    <row r="1190" spans="1:9" ht="20.25" customHeight="1">
      <c r="A1190" s="105"/>
      <c r="B1190" s="105"/>
      <c r="C1190" s="105"/>
      <c r="D1190" s="105"/>
      <c r="I1190" s="105"/>
    </row>
    <row r="1191" spans="1:9" ht="20.25" customHeight="1">
      <c r="A1191" s="105"/>
      <c r="B1191" s="105"/>
      <c r="C1191" s="105"/>
      <c r="D1191" s="105"/>
      <c r="I1191" s="105"/>
    </row>
    <row r="1192" spans="1:9" ht="20.25" customHeight="1">
      <c r="A1192" s="105"/>
      <c r="B1192" s="105"/>
      <c r="C1192" s="105"/>
      <c r="D1192" s="105"/>
      <c r="I1192" s="105"/>
    </row>
    <row r="1193" spans="1:9" ht="20.25" customHeight="1">
      <c r="A1193" s="105"/>
      <c r="B1193" s="105"/>
      <c r="C1193" s="105"/>
      <c r="D1193" s="105"/>
      <c r="I1193" s="105"/>
    </row>
    <row r="1194" spans="1:9" ht="20.25" customHeight="1">
      <c r="A1194" s="105"/>
      <c r="B1194" s="105"/>
      <c r="C1194" s="105"/>
      <c r="D1194" s="105"/>
      <c r="I1194" s="105"/>
    </row>
    <row r="1195" spans="1:9" ht="20.25" customHeight="1">
      <c r="A1195" s="105"/>
      <c r="B1195" s="105"/>
      <c r="C1195" s="105"/>
      <c r="D1195" s="105"/>
      <c r="I1195" s="105"/>
    </row>
    <row r="1196" spans="1:9" ht="20.25" customHeight="1">
      <c r="A1196" s="105"/>
      <c r="B1196" s="105"/>
      <c r="C1196" s="105"/>
      <c r="D1196" s="105"/>
      <c r="I1196" s="105"/>
    </row>
    <row r="1197" spans="1:9" ht="20.25" customHeight="1">
      <c r="A1197" s="105"/>
      <c r="B1197" s="105"/>
      <c r="C1197" s="105"/>
      <c r="D1197" s="105"/>
      <c r="I1197" s="105"/>
    </row>
    <row r="1198" spans="1:9" ht="20.25" customHeight="1">
      <c r="A1198" s="105"/>
      <c r="B1198" s="105"/>
      <c r="C1198" s="105"/>
      <c r="D1198" s="105"/>
      <c r="I1198" s="105"/>
    </row>
    <row r="1199" spans="1:9" ht="20.25" customHeight="1">
      <c r="A1199" s="105"/>
      <c r="B1199" s="105"/>
      <c r="C1199" s="105"/>
      <c r="D1199" s="105"/>
      <c r="I1199" s="105"/>
    </row>
    <row r="1200" spans="1:9" ht="20.25" customHeight="1">
      <c r="A1200" s="105"/>
      <c r="B1200" s="105"/>
      <c r="C1200" s="105"/>
      <c r="D1200" s="105"/>
      <c r="I1200" s="105"/>
    </row>
    <row r="1201" spans="1:9" ht="20.25" customHeight="1">
      <c r="A1201" s="105"/>
      <c r="B1201" s="105"/>
      <c r="C1201" s="105"/>
      <c r="D1201" s="105"/>
      <c r="I1201" s="105"/>
    </row>
    <row r="1202" spans="1:9" ht="20.25" customHeight="1">
      <c r="A1202" s="105"/>
      <c r="B1202" s="105"/>
      <c r="C1202" s="105"/>
      <c r="D1202" s="105"/>
      <c r="I1202" s="105"/>
    </row>
    <row r="1203" spans="1:9" ht="20.25" customHeight="1">
      <c r="A1203" s="105"/>
      <c r="B1203" s="105"/>
      <c r="C1203" s="105"/>
      <c r="D1203" s="105"/>
      <c r="I1203" s="105"/>
    </row>
    <row r="1204" spans="1:9" ht="20.25" customHeight="1">
      <c r="A1204" s="105"/>
      <c r="B1204" s="105"/>
      <c r="C1204" s="105"/>
      <c r="D1204" s="105"/>
      <c r="I1204" s="105"/>
    </row>
    <row r="1205" spans="1:9" ht="20.25" customHeight="1">
      <c r="A1205" s="105"/>
      <c r="B1205" s="105"/>
      <c r="C1205" s="105"/>
      <c r="D1205" s="105"/>
      <c r="I1205" s="105"/>
    </row>
    <row r="1206" spans="1:9" ht="20.25" customHeight="1">
      <c r="A1206" s="105"/>
      <c r="B1206" s="105"/>
      <c r="C1206" s="105"/>
      <c r="D1206" s="105"/>
      <c r="I1206" s="105"/>
    </row>
    <row r="1207" spans="1:9" ht="20.25" customHeight="1">
      <c r="A1207" s="105"/>
      <c r="B1207" s="105"/>
      <c r="C1207" s="105"/>
      <c r="D1207" s="105"/>
      <c r="I1207" s="105"/>
    </row>
    <row r="1208" spans="1:9" ht="20.25" customHeight="1">
      <c r="A1208" s="105"/>
      <c r="B1208" s="105"/>
      <c r="C1208" s="105"/>
      <c r="D1208" s="105"/>
      <c r="I1208" s="105"/>
    </row>
    <row r="1209" spans="1:9" ht="20.25" customHeight="1">
      <c r="A1209" s="105"/>
      <c r="B1209" s="105"/>
      <c r="C1209" s="105"/>
      <c r="D1209" s="105"/>
      <c r="I1209" s="105"/>
    </row>
    <row r="1210" spans="1:9" ht="20.25" customHeight="1">
      <c r="A1210" s="105"/>
      <c r="B1210" s="105"/>
      <c r="C1210" s="105"/>
      <c r="D1210" s="105"/>
      <c r="I1210" s="105"/>
    </row>
    <row r="1211" spans="1:9" ht="20.25" customHeight="1">
      <c r="A1211" s="105"/>
      <c r="B1211" s="105"/>
      <c r="C1211" s="105"/>
      <c r="D1211" s="105"/>
      <c r="I1211" s="105"/>
    </row>
    <row r="1212" spans="1:9" ht="20.25" customHeight="1">
      <c r="A1212" s="105"/>
      <c r="B1212" s="105"/>
      <c r="C1212" s="105"/>
      <c r="D1212" s="105"/>
      <c r="I1212" s="105"/>
    </row>
    <row r="1213" spans="1:9" ht="20.25" customHeight="1">
      <c r="A1213" s="105"/>
      <c r="B1213" s="105"/>
      <c r="C1213" s="105"/>
      <c r="D1213" s="105"/>
      <c r="I1213" s="105"/>
    </row>
    <row r="1214" spans="1:9" ht="20.25" customHeight="1">
      <c r="A1214" s="105"/>
      <c r="B1214" s="105"/>
      <c r="C1214" s="105"/>
      <c r="D1214" s="105"/>
      <c r="I1214" s="105"/>
    </row>
    <row r="1215" spans="1:9" ht="20.25" customHeight="1">
      <c r="A1215" s="105"/>
      <c r="B1215" s="105"/>
      <c r="C1215" s="105"/>
      <c r="D1215" s="105"/>
      <c r="I1215" s="105"/>
    </row>
    <row r="1216" spans="1:9" ht="20.25" customHeight="1">
      <c r="A1216" s="105"/>
      <c r="B1216" s="105"/>
      <c r="C1216" s="105"/>
      <c r="D1216" s="105"/>
      <c r="I1216" s="105"/>
    </row>
    <row r="1217" spans="1:9" ht="20.25" customHeight="1">
      <c r="A1217" s="105"/>
      <c r="B1217" s="105"/>
      <c r="C1217" s="105"/>
      <c r="D1217" s="105"/>
      <c r="I1217" s="105"/>
    </row>
    <row r="1218" spans="1:9" ht="20.25" customHeight="1">
      <c r="A1218" s="105"/>
      <c r="B1218" s="105"/>
      <c r="C1218" s="105"/>
      <c r="D1218" s="105"/>
      <c r="I1218" s="105"/>
    </row>
    <row r="1219" spans="1:9" ht="20.25" customHeight="1">
      <c r="A1219" s="105"/>
      <c r="B1219" s="105"/>
      <c r="C1219" s="105"/>
      <c r="D1219" s="105"/>
      <c r="I1219" s="105"/>
    </row>
    <row r="1220" spans="1:9" ht="20.25" customHeight="1">
      <c r="A1220" s="105"/>
      <c r="B1220" s="105"/>
      <c r="C1220" s="105"/>
      <c r="D1220" s="105"/>
      <c r="I1220" s="105"/>
    </row>
    <row r="1221" spans="1:9" ht="20.25" customHeight="1">
      <c r="A1221" s="105"/>
      <c r="B1221" s="105"/>
      <c r="C1221" s="105"/>
      <c r="D1221" s="105"/>
      <c r="I1221" s="105"/>
    </row>
    <row r="1222" spans="1:9" ht="20.25" customHeight="1">
      <c r="A1222" s="105"/>
      <c r="B1222" s="105"/>
      <c r="C1222" s="105"/>
      <c r="D1222" s="105"/>
      <c r="I1222" s="105"/>
    </row>
    <row r="1223" spans="1:9" ht="20.25" customHeight="1">
      <c r="A1223" s="105"/>
      <c r="B1223" s="105"/>
      <c r="C1223" s="105"/>
      <c r="D1223" s="105"/>
      <c r="I1223" s="105"/>
    </row>
    <row r="1224" spans="1:9" ht="20.25" customHeight="1">
      <c r="A1224" s="105"/>
      <c r="B1224" s="105"/>
      <c r="C1224" s="105"/>
      <c r="D1224" s="105"/>
      <c r="I1224" s="105"/>
    </row>
  </sheetData>
  <sheetProtection password="D519" sheet="1" objects="1" scenarios="1" selectLockedCells="1"/>
  <protectedRanges>
    <protectedRange password="C102" sqref="D62 D72:D73 D84" name="Range1_4"/>
  </protectedRanges>
  <mergeCells count="14">
    <mergeCell ref="A1:I1"/>
    <mergeCell ref="A2:I2"/>
    <mergeCell ref="A3:I3"/>
    <mergeCell ref="J7:J87"/>
    <mergeCell ref="B5:B6"/>
    <mergeCell ref="A5:A6"/>
    <mergeCell ref="C5:C6"/>
    <mergeCell ref="D5:D6"/>
    <mergeCell ref="I5:I6"/>
    <mergeCell ref="A86:E86"/>
    <mergeCell ref="E5:E6"/>
    <mergeCell ref="F5:F6"/>
    <mergeCell ref="G5:G6"/>
    <mergeCell ref="H5:H6"/>
  </mergeCells>
  <printOptions horizontalCentered="1"/>
  <pageMargins left="0" right="0" top="0.75" bottom="0.5" header="0.25" footer="0.25"/>
  <pageSetup scale="66" fitToHeight="0" orientation="landscape" r:id="rId1"/>
  <headerFooter>
    <oddHeader>&amp;L&amp;"Arial,Bold"&amp;10ZISHAN ENGINEERS (PVT.) LTD.&amp;R&amp;"Arial,Bold"&amp;10OIL &amp;&amp; GAS DEVELOPMENT COMPANY LTD.</oddHeader>
    <oddFooter>&amp;L&amp;"Arial,Regular"&amp;10FILE: &amp;F&amp;R&amp;"Arial,Regular"&amp;10SHEET &amp;P OF &amp;N</oddFooter>
  </headerFooter>
  <rowBreaks count="2" manualBreakCount="2">
    <brk id="54" max="8" man="1"/>
    <brk id="7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 Page</vt:lpstr>
      <vt:lpstr>INFRASTRUCTURE WORKS</vt:lpstr>
      <vt:lpstr>BUILDINGS &amp; SHEDS WORKS</vt:lpstr>
      <vt:lpstr>Equipment Foundations</vt:lpstr>
      <vt:lpstr>'BUILDINGS &amp; SHEDS WORKS'!Print_Area</vt:lpstr>
      <vt:lpstr>'Equipment Foundations'!Print_Area</vt:lpstr>
      <vt:lpstr>'INFRASTRUCTURE WORKS'!Print_Area</vt:lpstr>
      <vt:lpstr>'BUILDINGS &amp; SHEDS WORKS'!Print_Titles</vt:lpstr>
      <vt:lpstr>'Equipment Foundations'!Print_Titles</vt:lpstr>
      <vt:lpstr>'INFRASTRUCTURE WORKS'!Print_Titles</vt:lpstr>
    </vt:vector>
  </TitlesOfParts>
  <Company>Zel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Hina.Zehra</dc:creator>
  <cp:lastModifiedBy>salman.ahmed.khan</cp:lastModifiedBy>
  <cp:lastPrinted>2018-07-24T07:27:35Z</cp:lastPrinted>
  <dcterms:created xsi:type="dcterms:W3CDTF">2014-10-21T09:56:10Z</dcterms:created>
  <dcterms:modified xsi:type="dcterms:W3CDTF">2018-07-24T07:28:43Z</dcterms:modified>
</cp:coreProperties>
</file>