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80" windowHeight="8190" tabRatio="740" activeTab="1"/>
  </bookViews>
  <sheets>
    <sheet name="Cover Page" sheetId="10" r:id="rId1"/>
    <sheet name="BOQ-I ELECTRICAL WORKS" sheetId="2" r:id="rId2"/>
    <sheet name="Sheet1" sheetId="8" state="hidden" r:id="rId3"/>
  </sheets>
  <externalReferences>
    <externalReference r:id="rId4"/>
    <externalReference r:id="rId5"/>
    <externalReference r:id="rId6"/>
    <externalReference r:id="rId7"/>
    <externalReference r:id="rId8"/>
    <externalReference r:id="rId9"/>
  </externalReferences>
  <definedNames>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 localSheetId="0">'[2]DETAIL BOQ'!#REF!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 localSheetId="0">'[2]DETAIL BOQ'!#REF!</definedName>
    <definedName name="gfgfg">'[2]DETAIL BOQ'!#REF!</definedName>
    <definedName name="gfgfgf" localSheetId="0">'[2]DETAIL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'BOQ-I ELECTRICAL WORKS'!$A$1:$P$93</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'BOQ-I ELECTRICAL WORKS'!$1:$7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N81" i="2"/>
  <c r="L81"/>
  <c r="H81"/>
  <c r="J81" s="1"/>
  <c r="F81"/>
  <c r="N78"/>
  <c r="L78"/>
  <c r="F78"/>
  <c r="H78" s="1"/>
  <c r="J78" s="1"/>
  <c r="O78" s="1"/>
  <c r="L77"/>
  <c r="N77" s="1"/>
  <c r="F77"/>
  <c r="H77" s="1"/>
  <c r="J77" s="1"/>
  <c r="L75"/>
  <c r="N75" s="1"/>
  <c r="H75"/>
  <c r="J75" s="1"/>
  <c r="F75"/>
  <c r="N72"/>
  <c r="L72"/>
  <c r="F72"/>
  <c r="H72" s="1"/>
  <c r="J72" s="1"/>
  <c r="O72" s="1"/>
  <c r="L69"/>
  <c r="N69" s="1"/>
  <c r="O69" s="1"/>
  <c r="H69"/>
  <c r="J69" s="1"/>
  <c r="F69"/>
  <c r="N67"/>
  <c r="L67"/>
  <c r="F67"/>
  <c r="H67" s="1"/>
  <c r="J67" s="1"/>
  <c r="O67" s="1"/>
  <c r="L64"/>
  <c r="N64" s="1"/>
  <c r="H64"/>
  <c r="J64" s="1"/>
  <c r="O64" s="1"/>
  <c r="F64"/>
  <c r="N61"/>
  <c r="L61"/>
  <c r="F61"/>
  <c r="H61" s="1"/>
  <c r="J61" s="1"/>
  <c r="O61" s="1"/>
  <c r="L60"/>
  <c r="N60" s="1"/>
  <c r="H60"/>
  <c r="J60" s="1"/>
  <c r="F60"/>
  <c r="N56"/>
  <c r="L56"/>
  <c r="H56"/>
  <c r="J56" s="1"/>
  <c r="O56" s="1"/>
  <c r="F56"/>
  <c r="L53"/>
  <c r="N53" s="1"/>
  <c r="F53"/>
  <c r="H53" s="1"/>
  <c r="J53" s="1"/>
  <c r="L51"/>
  <c r="N51" s="1"/>
  <c r="F51"/>
  <c r="H51" s="1"/>
  <c r="J51" s="1"/>
  <c r="L49"/>
  <c r="N49" s="1"/>
  <c r="H49"/>
  <c r="J49" s="1"/>
  <c r="F49"/>
  <c r="N47"/>
  <c r="L47"/>
  <c r="F47"/>
  <c r="H47" s="1"/>
  <c r="J47" s="1"/>
  <c r="O47" s="1"/>
  <c r="L44"/>
  <c r="N44" s="1"/>
  <c r="H44"/>
  <c r="J44" s="1"/>
  <c r="F44"/>
  <c r="N43"/>
  <c r="L43"/>
  <c r="F43"/>
  <c r="H43" s="1"/>
  <c r="J43" s="1"/>
  <c r="O43" s="1"/>
  <c r="L40"/>
  <c r="N40" s="1"/>
  <c r="F40"/>
  <c r="H40" s="1"/>
  <c r="J40" s="1"/>
  <c r="L39"/>
  <c r="N39" s="1"/>
  <c r="F39"/>
  <c r="H39" s="1"/>
  <c r="J39" s="1"/>
  <c r="L38"/>
  <c r="N38" s="1"/>
  <c r="F38"/>
  <c r="H38" s="1"/>
  <c r="J38" s="1"/>
  <c r="L37"/>
  <c r="N37" s="1"/>
  <c r="F37"/>
  <c r="H37" s="1"/>
  <c r="J37" s="1"/>
  <c r="L30"/>
  <c r="N30" s="1"/>
  <c r="F30"/>
  <c r="H30" s="1"/>
  <c r="J30" s="1"/>
  <c r="L26"/>
  <c r="N26" s="1"/>
  <c r="F26"/>
  <c r="H26" s="1"/>
  <c r="J26" s="1"/>
  <c r="N22"/>
  <c r="L22"/>
  <c r="H22"/>
  <c r="J22" s="1"/>
  <c r="O22" s="1"/>
  <c r="F22"/>
  <c r="N31"/>
  <c r="L31"/>
  <c r="J31"/>
  <c r="O31" s="1"/>
  <c r="H31"/>
  <c r="F31"/>
  <c r="L19"/>
  <c r="N19" s="1"/>
  <c r="H19"/>
  <c r="J19" s="1"/>
  <c r="F19"/>
  <c r="L16"/>
  <c r="N16" s="1"/>
  <c r="H16"/>
  <c r="J16" s="1"/>
  <c r="F16"/>
  <c r="L14"/>
  <c r="N14" s="1"/>
  <c r="F14"/>
  <c r="H14" s="1"/>
  <c r="J14" s="1"/>
  <c r="N12"/>
  <c r="L12"/>
  <c r="J12"/>
  <c r="H12"/>
  <c r="F12"/>
  <c r="J26" i="8"/>
  <c r="L23"/>
  <c r="L24"/>
  <c r="L25"/>
  <c r="L22"/>
  <c r="J27"/>
  <c r="L27" s="1"/>
  <c r="N86" i="2" l="1"/>
  <c r="O49"/>
  <c r="O60"/>
  <c r="J86"/>
  <c r="O44"/>
  <c r="O12"/>
  <c r="O26"/>
  <c r="O30"/>
  <c r="O37"/>
  <c r="O38"/>
  <c r="O39"/>
  <c r="O40"/>
  <c r="O51"/>
  <c r="O75"/>
  <c r="O77"/>
  <c r="O19"/>
  <c r="O14"/>
  <c r="O53"/>
  <c r="O81"/>
  <c r="O16"/>
  <c r="O86" l="1"/>
</calcChain>
</file>

<file path=xl/sharedStrings.xml><?xml version="1.0" encoding="utf-8"?>
<sst xmlns="http://schemas.openxmlformats.org/spreadsheetml/2006/main" count="165" uniqueCount="134">
  <si>
    <t>UNIT</t>
  </si>
  <si>
    <t>DESCRIPTION</t>
  </si>
  <si>
    <t>QTY</t>
  </si>
  <si>
    <t xml:space="preserve"> </t>
  </si>
  <si>
    <t>SMALL WIRING FOR LIGHTS</t>
  </si>
  <si>
    <t>ITEM #</t>
  </si>
  <si>
    <t>SMALL WIRING FOR UTILITY POWER SOCKETS</t>
  </si>
  <si>
    <t>LIGHT CONTROLLED SWITCHES</t>
  </si>
  <si>
    <t>UTILITY / CONDITIONED POWER RECEPTACLES</t>
  </si>
  <si>
    <t>DISTRIBUTION PANELS / SWITCHBOARDS</t>
  </si>
  <si>
    <t>LIGHTING FIXTURES</t>
  </si>
  <si>
    <t>CABLE RACEWAYS / CONTAINMENT</t>
  </si>
  <si>
    <t xml:space="preserve">WIRING DEVICES  / RECEPTACLES </t>
  </si>
  <si>
    <t>WIRING / WIRING ACCESSORIES</t>
  </si>
  <si>
    <t>A</t>
  </si>
  <si>
    <t>5-GANG SWITCH</t>
  </si>
  <si>
    <t>2-GANG SWITCH</t>
  </si>
  <si>
    <t>3-GANG SWITCH</t>
  </si>
  <si>
    <t>4-GANG SWITCH</t>
  </si>
  <si>
    <t>FANS</t>
  </si>
  <si>
    <t>FIRE ALARM SYSTEM</t>
  </si>
  <si>
    <t>Document No.</t>
  </si>
  <si>
    <t>Revision</t>
  </si>
  <si>
    <t>Date</t>
  </si>
  <si>
    <t>Total Pages (inc front cover)</t>
  </si>
  <si>
    <t>OIL &amp; GAS DEVELOPMENT COMPANY LTD.</t>
  </si>
  <si>
    <t>NAK</t>
  </si>
  <si>
    <t>Rev.</t>
  </si>
  <si>
    <t>Description</t>
  </si>
  <si>
    <t>Prepared By</t>
  </si>
  <si>
    <t>Checked By</t>
  </si>
  <si>
    <t>Approved By</t>
  </si>
  <si>
    <t>INFORMATION OUTLETS</t>
  </si>
  <si>
    <t>TELEPHONE JUNCTION BOX</t>
  </si>
  <si>
    <t>PATCH PANEL</t>
  </si>
  <si>
    <t>TELEPHONE &amp; DATA CABLING</t>
  </si>
  <si>
    <t xml:space="preserve">OIL &amp; GAS DEVELOPMENT COMPANY LTD.
</t>
  </si>
  <si>
    <t>PROVIDING, INSTALLATION, TESTING &amp; COMMISSIONING OF FOLLOWING ITEMS INCLUDING ALL MATERIAL, TOOLS, LABOR &amp; ACCESSORIES REQUIRED FOR COMPLETION OF WORK AS PER SPECIFICATIONS, DETAILS &amp; DRAWINGS. COMPLETE IN ALL RESPECTS.</t>
  </si>
  <si>
    <t xml:space="preserve"> NO.</t>
  </si>
  <si>
    <t>WIRING FOR LIGHT POINT FROM SWITCH BOARD TO FIRST LIGHT  POINT USING 3C X 2.5 SQ.MM PVC/PVC CABLE INCLUDING ANY WIRING BETWEEN SWITCH BOARD TO LIGHT POINT IN 25 MM DIA PVC CONDUIT. COMPLETE WITH ALL ACCESSORIES AS SHOWN IN THE DRAWINGS.</t>
  </si>
  <si>
    <t>NO.</t>
  </si>
  <si>
    <t>CIRCUIT WIRING FROM RESPECTIVE DISTRIBUTION BOARD (DB) TO 5A SWITCH SOCKET UNITS  (FIRST OUTLET) USING FOLLOWING SIZE OF MUILTI CORE PVC INSULATED SOLID COPPER CONDUCTOR, COLOR CODED WIRES IN 25 MM DIA PVC CONDUIT. COMPLETE WITH ALL ACCESSORIES AS SHOWN IN THE DRAWINGS.</t>
  </si>
  <si>
    <t>WIRING FOR 5A SWITCH SOCKET UNITS FROM  OUTLET TO OUTLET USING FOLLOWING SIZE OF SINGLE CORE PVC INSULATED SOLID COPPER CONDUCTOR, COLOR CODED WIRES IN 25 MM DIA PVC CONDUIT. COMPLETE WITH ALL ACCESSORIES AS SHOWN IN THE DRAWINGS.</t>
  </si>
  <si>
    <t>WIRING FOR 15A SWITCH SOCKET UNITS FROM  DB TO OUTLET USING FOLLOWING SIZE OF SINGLE CORE PVC INSULATED SOLID COPPER CONDUCTOR, COLOR CODED WIRES IN 25 MM DIA PVC CONDUIT. COMPLETE WITH ALL ACCESSORIES AS SHOWN IN THE DRAWINGS.</t>
  </si>
  <si>
    <t>PROVIDING, INSTALLATION AND COMMISSIONING OF FOLLOWING WIRING DEVICES / LIGHT CONTROL SWITCHES / POWER RECEPTACLES AS PER BS STANDARDS  INCLUDING  16 SWG MS POWDER COATED BACK BOXES, FLUSH WITH WALL AS SHOWN IN DRAWINGS AND DETAILS.</t>
  </si>
  <si>
    <t>SUPPLY, INSTALLATION, TESTING AND COMMISSIONING OF 10A SWITCH, INDOOR (COMMERCIAL) TYPE, UV STABILIZED POLYCARBONATE FRONT PLATE COMPLETE WITH FLUSH MOUNTED BACK BOX AND INSTALLATION AND MOUNTING ACCESSORIES.</t>
  </si>
  <si>
    <t>5A, SIMPLEX ROUND 2-PIN SWITCH SOCKET UNIT</t>
  </si>
  <si>
    <t xml:space="preserve">15A, SIMPLEX ROUND 3-PIN SWITCH SOCKET UNIT  </t>
  </si>
  <si>
    <t>SUPPLY, INSTALLATION, TESTING AND COMMISSIONING OF 2X36W, 230V, FLUORESCENT LIGHT FIXTURE, SURFACE MOUNTED, WITH POLYCARBONATE DIFFUSER, CABLE ENTRIES FOR THROUGH (FIXTURE TO FIXTURE) WIRING, COMPLETE WITH ELECTRONIC BALLAST, CONTROL GEAR, LAMPS COMPLETE WITH ALL MOUNTING AND INSTALLATION ACCESSORIES.</t>
  </si>
  <si>
    <t>SUPPLY, INSTALLATION, TESTING AND COMMISSIONING OF 4X18W, 230V, FLUORESCENT TROFFER LIGHT FIXTURE, RECESSED MOUNTED, WITH SPECULAR (M2 TYPE) LOUVERS, SHEET STEEL POWDER COATED WHITE BODY, PLASTIC END CAPS, CABLE ENTRIES FOR THROUGH (FIXTURE TO FIXTURE) WIRING, COMPLETE WITH ELECTRONIC BALLAST, CONTROL GEAR, LAMPS COMPLETE WITH ALL MOUNTING AND INSTALLATION ACCESSORIES.</t>
  </si>
  <si>
    <t>SUPPLY, INSTALLATION, TESTING AND COMMISSIONING OF 1X10W, 230V, FLUORESCENT, SURFACE MOUNTED EXIT LIGHT, NON-MAINTAINED (WITH SELF-TEST FEATURE), WITH NIMH BATTERY BACKUP FOR 2 HOURS BACKUP OPERATION INJECTION MOLDED PLASTIC BODY, ACRYLIC DIFFUSER, 'EXIT' OR "EXIT+ARROW" SIGN, CABLE ENTRY, ELECTRONIC BALLAST, CONTROL GEAR, LAMP COMPLETE WITH ALL MOUNTING AND INSTALLATION ACCESSORIES.</t>
  </si>
  <si>
    <t>SUPPLY, INSTALLATION, TESTING AND COMMISSIONING OF SURFACE MOUNTED DOWNLIGHT FIXTURE WITH 18W PLC LAMP ALL INSTALLATION AND MOUNTING ACCESSORIES.</t>
  </si>
  <si>
    <t>SUPPLY, INSTALLATION, TESTING AND COMMISSIONING  OF 230V, 8 INCH SWEEP, EXHAUST FAN WITH SQUARE FRAME INCLUDING ALL MOUNTING AND INSTALLATION ACCESSORIES.</t>
  </si>
  <si>
    <t>PROVIDING AND LAYING OF FOLLOWING PVC CONDUITS FOR MAIN / SUB MAIN CABLES, POWER , SECURITY AND COMMUNICATION RISERS FROM RESPECTIVE FLOORS TO PULL BOXES / PANELS AS SHOWN IN THE PLANS. COMPLETE  WITH ALL ACCESSORIES LIKE JUNCTION BOXES, BENDS, SOCKETS , ELBOWS ETC. ALL ITEMS SHALL BE OF SAME MANUFACTURER.</t>
  </si>
  <si>
    <t xml:space="preserve">25 MM DIA PVC CONDUIT. </t>
  </si>
  <si>
    <t>RM.</t>
  </si>
  <si>
    <t>WORKSTATION/WALL/FLOOR OUTLET BOX MOUNTED INFORMATION OUTLET HAVING SIMPLEX FACE PLATE WITH 1NO. CAT-6, RJ-45 SOCKET FOR  TELEPHONE SYSTEM INCLUDING  SHUTTERED CLICK-INS, LABELS, JACKS ETC. COMPLETE IN ALL RESPECTS WITH CABLE IDENTIFICATION TAGS.</t>
  </si>
  <si>
    <t>WORKSTATION/WALL/FLOOR OUTLET BOX MOUNTED INFORMATION OUTLET HAVING SIMPLEX FACE PLATE WITH 1NO. CAT-6, RJ-45 SOCKET FOR DATA COMMUNICATION SYSTEM INCLUDING  SHUTTERED CLICK-INS, LABELS, JACKS ETC. COMPLETE IN ALL RESPECTS WITH CABLE IDENTIFICATION TAGS.</t>
  </si>
  <si>
    <t>B</t>
  </si>
  <si>
    <t>D</t>
  </si>
  <si>
    <t>NOTES:</t>
  </si>
  <si>
    <t xml:space="preserve">REMARKS / REFERENCE </t>
  </si>
  <si>
    <t>165-4-SPE-102</t>
  </si>
  <si>
    <t>JOB.</t>
  </si>
  <si>
    <t>165-2-SPE-023
165-2-SPE-027</t>
  </si>
  <si>
    <t>165-2-ELS-006</t>
  </si>
  <si>
    <t>LDB-CONTROL ROOM BUILDING (102-LDB-01)</t>
  </si>
  <si>
    <t>165-2-ELS-005</t>
  </si>
  <si>
    <t>LDB-MCCROOM &amp; GEN SHED BUILDING (101-LDB-02)</t>
  </si>
  <si>
    <t>165-2-SPE-022</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</si>
  <si>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</si>
  <si>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</si>
  <si>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</si>
  <si>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</si>
  <si>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165-2-BQE-004</t>
  </si>
  <si>
    <t>WIRING FOR LIGHT POINT FROM POINT TO POINT USING 3 nos of 1C X 1.5 SQ.MM PVC/PVC CABLE INCLUDING ANY WIRING BETWEEN LIGHT POINT TO LIGHT IN 25 MM DIA PVC CONDUIT. COMPLETE WITH ALL ACCESSORIES AS SHOWN IN THE DRAWINGS.</t>
  </si>
  <si>
    <t>WIRING FOR LIGHT POINT FROM SWITCH BOARD TO OTHER SWITCH BOARD  USING 3NOS OF 1C X 2.5 SQ.MM PVC/PVC CABLE INCLUDING ANY WIRING BETWEEN SWITCH BOARD TO SWITCH BOARD IN 25 MM DIA PVC CONDUIT. COMPLETE WITH ALL ACCESSORIES AS SHOWN IN THE DRAWINGS.</t>
  </si>
  <si>
    <t>CIRCUIT WIRING FROM DISTRIBUTION BOARD (DB) TO SWITCH BOARD USING 3NOS OF 1C X 2.5 SQ.MM CU/PVC/PVC CABLE INCLUDING ANY WIRING BETWEEN DB TO SWITCH BOARD IN 25 MM DIA PVC CONDUIT. COMPLETE WITH ALL ACCESSORIES AS SHOWN IN THE DRAWINGS.</t>
  </si>
  <si>
    <t>3 NOS OF 1C - 4 SQMM AS PHASE, NEURAL &amp; EARTH</t>
  </si>
  <si>
    <t>3 NOS OF 1C - 2.5 SQMM AS PHASE, NEURAL &amp; EARTH</t>
  </si>
  <si>
    <t>1.1.1</t>
  </si>
  <si>
    <t>1.1.2</t>
  </si>
  <si>
    <t>1.1.3</t>
  </si>
  <si>
    <t>1.1.4</t>
  </si>
  <si>
    <t>1.2.1</t>
  </si>
  <si>
    <t>1.2.1.1</t>
  </si>
  <si>
    <t>1.2.2</t>
  </si>
  <si>
    <t>1.2.2.1</t>
  </si>
  <si>
    <t>1.2.3</t>
  </si>
  <si>
    <t>1.2.3.1</t>
  </si>
  <si>
    <t>2.1.1</t>
  </si>
  <si>
    <t>2.1.2</t>
  </si>
  <si>
    <t>2.1.3</t>
  </si>
  <si>
    <t>2.1.4</t>
  </si>
  <si>
    <t>2.2.1</t>
  </si>
  <si>
    <t>2.2.2</t>
  </si>
  <si>
    <t>10 PAIR, 0.6 MM TELEPHONE CABLE FROM MAIN TJB TO OUTLET AT BUILDING IN APPROPRIATE SIZE OF PVC CONDUIT INCLUDING ALL ACCESSORIES. COMPLETE WITH TERMINATION AND TAGGING AT BOTH ENDS.</t>
  </si>
  <si>
    <t>7.4.1</t>
  </si>
  <si>
    <t>7.4.2</t>
  </si>
  <si>
    <t xml:space="preserve">PROVIDING , LAYING TESTING TAGGING COMISSIONING OF CATEGORY 6 , UTP CABLES, FOR TELEPHONE SYSTEM &amp; DATA FROM SERVICE PROVIDER TO MAIN TJB OR DATA RACK AT BUILDING IN APPROPRIATE SIZE OF UNDER FLOOR PVC. WORK INCLUDES ALL TERMINATIONS, MANAGEMENT AND TAGGING AT BOTH ENDS. </t>
  </si>
  <si>
    <t>PATCH PANEL FOR DATA MAKE IN BUILDING INCLUDING WITH MARKING ARRANGEMENTS FOR 10 PAIR CABLES.</t>
  </si>
  <si>
    <t>TELEPHONE JUNCTION BOX MAKE IN BUILDING INCLUDING WITH MARKING ARRANGEMENTS FOR 10 PAIR CABLES.</t>
  </si>
  <si>
    <t>SUPPLY, INSTALLATION, TESTING AND COMMISSIONING OF FOLLOWING DISTRIBUTION BOARDS IN ACCORDANCE WITH THE ATTACHED SINGLE LINE DIAGRAMS AND LAYOUT PLANS. THE PANELS SHALL BE MADE WITH 16 SWG SHEET STEEL HOUSING , POWDER COATED AFTER ANTIRUST PRIMERS. THE COPPER BUS BARS SHALL BE TIN ELECTROPLATED WITH PROTECTIVE COLOR CODED HEAT SHRINK SLEEVES. ALL DISTRIBUTION BOARDS SHALL FOR INDOOR INSTALLATIONS BUT PROVIDED WITH GAS KITS. ALL COMPONENTS AND ACCESSORIES SHALL BE AS PER THE SLD. CONTRACTOR HAS TO SUBMIT THE SHOP DRAWINGS PRIOR TO FABRICATION FOR CLIENT'S APPROVAL.</t>
  </si>
  <si>
    <t>DESIGN, SUPPLY INSTALLATION, TESTING AND COMMISSIONING OF CONVENTIONAL ADDRESSABLE FIRE ALARM SYSTEM IN CIVIL CONSTRUCTED BUILDING OF PC TENDER SCOPE, COMPRISING OF FOLLOWING EQUIPMENTS INCLUDING ALL ACCESSORIES REQUIRED FOR THE COMPLETION OF THE SYSTEM COMPLETE IN ALL RESPECTS. FIRE / ALARM SYSTEM SHALL CONSIST OF BUT NOT LIMITED TO FOLLOWING MAJOR COMPONENTS</t>
  </si>
  <si>
    <t>ADDRESSABLE FIRE ALARM CONTROL PANEL(S) MINIMUM OF TWO LOOPS WITH ANY COMMUNICATION MODULES REQUIRED TO INTERFACE / INTEGRATE MULTIPLE FACPS. COMPLETE SYSTEM INTEGRATION, TESTING &amp; COMMISSIONING OF THE SYSTEM INCLUDING ALL SOFTWARE / FIRMWARE / HARDWARE REQUIREMENTS, AS REQUIRED FOR SUCCESSFUL COMMISSIONING OF THE SYSTEM AS PER RELEVANT INTERNATIONAL STANDARDS AND INDUSTRY NARROWS.</t>
  </si>
  <si>
    <t>COMPLETE SYSTEM WIRING / CABLING INCLUDING POWER CABLING, SIGNAL WIRING, ETC. COMPLETE WITH ALL REQUIRED CABLE WAYS (CONDUITS / TRAY, ETC).
WIRING FOR COMPLETE FIRE ALARM SYSTEM USING 2C, 1.5 SQ. MM. LSZH CABLE IN APPROPRIATE SIZE OF GI CONDUITS. COMPLETE IN ALL RESPECTS.
POWER WIRING FOR FACP FROM EMERGENCY DB IN  USING  3 X 1.5 SQMM SINGLE CORE PVC INSULATED WIRES IN APPROPRIATE SIZE OF PVC CONDUIT. COMPLETE IN ALL RESPECTS.</t>
  </si>
  <si>
    <t>INDOOR ELECTRONIC SOUNDERS WITH FLASHER, MINIMUM SOUND OUTPUT 100 DB AT 1METER WITH FREQUENCIES FOR VARIETY OF SOUNDS AS REQUIRED.</t>
  </si>
  <si>
    <t>SMOKE DETECTORS / HEAT DETECTORS / UV FLARE DETECTORS (SELECTION OF OPTIMUM TYPE OF DETECTOR SHALL BE CONTRACTOR RESPONSIBILITY). BREAK GLASS TYPE MANUAL CALL STATIONS BREAK GLASS SHALL ALSO INCORPORATES AN INDICATION LED FLESHED AFTER PRESSING THE BUTTON TO ACKNOWLEDGE THE ACTIVATION AND KEY OPERATION FACILITY FOR TESTING PURPOSES.</t>
  </si>
  <si>
    <t>BILL OF QUANTITIES FOR BUILDINGS</t>
  </si>
  <si>
    <t>Third Party Pre Shipment Inspection
(Pak. Rs.)</t>
  </si>
  <si>
    <t xml:space="preserve">Unit Rate
(Pak Rs.) </t>
  </si>
  <si>
    <t>Total Supply
(Pak Rs.)</t>
  </si>
  <si>
    <t>Unit Rate
(Pak Rs.)</t>
  </si>
  <si>
    <t>Total Services
(Pak Rs.)</t>
  </si>
  <si>
    <t>F</t>
  </si>
  <si>
    <t>All taxes shall be payable by contractor.</t>
  </si>
  <si>
    <t>GST on Supply items 
(Pak. Rs.)</t>
  </si>
  <si>
    <t>Total Supply inclusive of GST</t>
  </si>
  <si>
    <t xml:space="preserve">Total Supply inclusive of GST &amp; Pre-Shipment Inspection </t>
  </si>
  <si>
    <t>C = A+B</t>
  </si>
  <si>
    <t>E = C+D</t>
  </si>
  <si>
    <t>GST &amp; Provincial tax on Services (Pak.Rs.)</t>
  </si>
  <si>
    <t xml:space="preserve"> Total Services  inclusive of GST &amp; Provincial Tax on Services (Pak.Rs.)</t>
  </si>
  <si>
    <t>G</t>
  </si>
  <si>
    <t>H = F+G</t>
  </si>
  <si>
    <t xml:space="preserve">Supply </t>
  </si>
  <si>
    <t xml:space="preserve">Services </t>
  </si>
  <si>
    <t>Total Amount
(Supply + Services)
(Pak. Rs.)</t>
  </si>
  <si>
    <t>I=E+H</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</si>
  <si>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</si>
  <si>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</si>
  <si>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</si>
  <si>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Issued for Tender</t>
  </si>
  <si>
    <t>Total  Price (1 to 8)</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</si>
</sst>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quot;\&quot;#,##0.00;[Red]&quot;\&quot;\-#,##0.00"/>
    <numFmt numFmtId="165" formatCode="&quot;True&quot;;&quot;True&quot;;&quot;False&quot;"/>
    <numFmt numFmtId="166" formatCode="0.0"/>
    <numFmt numFmtId="167" formatCode="dd\-mm\-yyyy"/>
    <numFmt numFmtId="168" formatCode="_-* #,##0\ &quot;DM&quot;_-;\-* #,##0\ &quot;DM&quot;_-;_-* &quot;-&quot;\ &quot;DM&quot;_-;_-@_-"/>
  </numFmts>
  <fonts count="69">
    <font>
      <sz val="10"/>
      <name val="Century Gothic"/>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Times New Roman"/>
      <family val="1"/>
    </font>
    <font>
      <sz val="8"/>
      <name val="Century Gothic"/>
      <family val="2"/>
    </font>
    <font>
      <sz val="10"/>
      <name val="Century Gothic"/>
      <family val="2"/>
    </font>
    <font>
      <sz val="10"/>
      <name val="Arial"/>
      <family val="2"/>
    </font>
    <font>
      <b/>
      <sz val="10"/>
      <name val="Arial"/>
      <family val="2"/>
    </font>
    <font>
      <sz val="8"/>
      <name val="Arial"/>
      <family val="2"/>
    </font>
    <font>
      <sz val="12"/>
      <name val="SWISS"/>
    </font>
    <font>
      <sz val="11"/>
      <name val="ＭＳ Ｐゴシック"/>
      <charset val="128"/>
    </font>
    <font>
      <sz val="8"/>
      <name val="ＭＳ Ｐゴシック"/>
      <family val="3"/>
      <charset val="128"/>
    </font>
    <font>
      <b/>
      <u/>
      <sz val="10"/>
      <name val="Arial"/>
      <family val="2"/>
    </font>
    <font>
      <sz val="10"/>
      <color indexed="8"/>
      <name val="Arial"/>
      <family val="2"/>
    </font>
    <font>
      <b/>
      <u/>
      <sz val="16"/>
      <name val="Arial"/>
      <family val="2"/>
    </font>
    <font>
      <b/>
      <sz val="9"/>
      <name val="Arial"/>
      <family val="2"/>
    </font>
    <font>
      <b/>
      <sz val="14"/>
      <name val="Arial"/>
      <family val="2"/>
    </font>
    <font>
      <b/>
      <sz val="16"/>
      <name val="Arial"/>
      <family val="2"/>
    </font>
    <font>
      <sz val="20"/>
      <name val="Arial"/>
      <family val="2"/>
    </font>
    <font>
      <b/>
      <sz val="20"/>
      <name val="Arial"/>
      <family val="2"/>
    </font>
    <font>
      <sz val="16"/>
      <name val="Arial"/>
      <family val="2"/>
    </font>
    <font>
      <sz val="12"/>
      <name val="Helv"/>
    </font>
    <font>
      <sz val="9.5"/>
      <name val="Arial"/>
      <family val="2"/>
    </font>
    <font>
      <b/>
      <sz val="9.5"/>
      <name val="Arial"/>
      <family val="2"/>
    </font>
    <font>
      <sz val="12"/>
      <name val="Arial"/>
      <family val="2"/>
    </font>
    <font>
      <sz val="9"/>
      <name val="Times New Roman"/>
      <family val="1"/>
    </font>
    <font>
      <sz val="12"/>
      <name val="Times New Roman"/>
      <family val="1"/>
    </font>
    <font>
      <sz val="11"/>
      <name val="Arial"/>
      <family val="2"/>
    </font>
    <font>
      <sz val="11"/>
      <name val="Helv"/>
    </font>
    <font>
      <sz val="11"/>
      <color theme="1"/>
      <name val="Calibri"/>
      <family val="2"/>
      <scheme val="minor"/>
    </font>
    <font>
      <b/>
      <sz val="9"/>
      <color rgb="FFFF0000"/>
      <name val="Arial"/>
      <family val="2"/>
    </font>
    <font>
      <sz val="8"/>
      <color indexed="12"/>
      <name val="Arial"/>
      <family val="2"/>
    </font>
    <font>
      <sz val="9"/>
      <name val="Arial"/>
      <family val="2"/>
    </font>
    <font>
      <b/>
      <sz val="8"/>
      <name val="Century Gothic"/>
      <family val="2"/>
    </font>
    <font>
      <sz val="12"/>
      <color indexed="8"/>
      <name val="新細明體"/>
      <family val="1"/>
      <charset val="136"/>
    </font>
    <font>
      <sz val="12"/>
      <color indexed="9"/>
      <name val="新細明體"/>
      <family val="1"/>
      <charset val="136"/>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sz val="10"/>
      <name val="Helv"/>
    </font>
  </fonts>
  <fills count="47">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theme="0"/>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4" fillId="38" borderId="1" applyNumberFormat="0" applyAlignment="0" applyProtection="0"/>
    <xf numFmtId="0" fontId="4" fillId="39" borderId="1" applyNumberFormat="0" applyAlignment="0" applyProtection="0"/>
    <xf numFmtId="0" fontId="5" fillId="40" borderId="2" applyNumberFormat="0" applyAlignment="0" applyProtection="0"/>
    <xf numFmtId="0" fontId="5" fillId="41" borderId="2" applyNumberFormat="0" applyAlignment="0" applyProtection="0"/>
    <xf numFmtId="43" fontId="21"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0" borderId="3"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12" borderId="1" applyNumberFormat="0" applyAlignment="0" applyProtection="0"/>
    <xf numFmtId="0" fontId="11" fillId="13" borderId="1" applyNumberFormat="0" applyAlignment="0" applyProtection="0"/>
    <xf numFmtId="0" fontId="12" fillId="0" borderId="6" applyNumberFormat="0" applyFill="0" applyAlignment="0" applyProtection="0"/>
    <xf numFmtId="0" fontId="12" fillId="0" borderId="6" applyNumberFormat="0" applyFill="0" applyAlignment="0" applyProtection="0"/>
    <xf numFmtId="0" fontId="13" fillId="42" borderId="0" applyNumberFormat="0" applyBorder="0" applyAlignment="0" applyProtection="0"/>
    <xf numFmtId="0" fontId="13" fillId="43" borderId="0" applyNumberFormat="0" applyBorder="0" applyAlignment="0" applyProtection="0"/>
    <xf numFmtId="0" fontId="18" fillId="0" borderId="0"/>
    <xf numFmtId="164" fontId="24" fillId="0" borderId="0"/>
    <xf numFmtId="165" fontId="24" fillId="0" borderId="0"/>
    <xf numFmtId="0" fontId="21" fillId="0" borderId="0"/>
    <xf numFmtId="0" fontId="21" fillId="0" borderId="0"/>
    <xf numFmtId="0" fontId="44" fillId="0" borderId="0"/>
    <xf numFmtId="0" fontId="21" fillId="0" borderId="0"/>
    <xf numFmtId="0" fontId="36" fillId="0" borderId="0"/>
    <xf numFmtId="0" fontId="23" fillId="0" borderId="0"/>
    <xf numFmtId="0" fontId="20" fillId="44" borderId="7" applyNumberFormat="0" applyAlignment="0" applyProtection="0"/>
    <xf numFmtId="0" fontId="21" fillId="45" borderId="7" applyNumberFormat="0" applyFont="0" applyAlignment="0" applyProtection="0"/>
    <xf numFmtId="0" fontId="14" fillId="38" borderId="8" applyNumberFormat="0" applyAlignment="0" applyProtection="0"/>
    <xf numFmtId="0" fontId="14" fillId="39" borderId="8" applyNumberFormat="0" applyAlignment="0" applyProtection="0"/>
    <xf numFmtId="9" fontId="21"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6" fillId="0" borderId="9"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38" fontId="25" fillId="0" borderId="0" applyFont="0" applyFill="0" applyBorder="0" applyAlignment="0" applyProtection="0"/>
    <xf numFmtId="0" fontId="26" fillId="0" borderId="0"/>
    <xf numFmtId="0" fontId="21" fillId="0" borderId="0"/>
    <xf numFmtId="0" fontId="49" fillId="3" borderId="0" applyNumberFormat="0" applyBorder="0" applyAlignment="0" applyProtection="0">
      <alignment vertical="center"/>
    </xf>
    <xf numFmtId="0" fontId="49" fillId="5" borderId="0" applyNumberFormat="0" applyBorder="0" applyAlignment="0" applyProtection="0">
      <alignment vertical="center"/>
    </xf>
    <xf numFmtId="0" fontId="49" fillId="7" borderId="0" applyNumberFormat="0" applyBorder="0" applyAlignment="0" applyProtection="0">
      <alignment vertical="center"/>
    </xf>
    <xf numFmtId="0" fontId="49" fillId="9" borderId="0" applyNumberFormat="0" applyBorder="0" applyAlignment="0" applyProtection="0">
      <alignment vertical="center"/>
    </xf>
    <xf numFmtId="0" fontId="49" fillId="11" borderId="0" applyNumberFormat="0" applyBorder="0" applyAlignment="0" applyProtection="0">
      <alignment vertical="center"/>
    </xf>
    <xf numFmtId="0" fontId="49" fillId="13" borderId="0" applyNumberFormat="0" applyBorder="0" applyAlignment="0" applyProtection="0">
      <alignment vertical="center"/>
    </xf>
    <xf numFmtId="0" fontId="49" fillId="15" borderId="0" applyNumberFormat="0" applyBorder="0" applyAlignment="0" applyProtection="0">
      <alignment vertical="center"/>
    </xf>
    <xf numFmtId="0" fontId="49" fillId="17" borderId="0" applyNumberFormat="0" applyBorder="0" applyAlignment="0" applyProtection="0">
      <alignment vertical="center"/>
    </xf>
    <xf numFmtId="0" fontId="49" fillId="19" borderId="0" applyNumberFormat="0" applyBorder="0" applyAlignment="0" applyProtection="0">
      <alignment vertical="center"/>
    </xf>
    <xf numFmtId="0" fontId="49" fillId="9" borderId="0" applyNumberFormat="0" applyBorder="0" applyAlignment="0" applyProtection="0">
      <alignment vertical="center"/>
    </xf>
    <xf numFmtId="0" fontId="49" fillId="15" borderId="0" applyNumberFormat="0" applyBorder="0" applyAlignment="0" applyProtection="0">
      <alignment vertical="center"/>
    </xf>
    <xf numFmtId="0" fontId="49" fillId="21" borderId="0" applyNumberFormat="0" applyBorder="0" applyAlignment="0" applyProtection="0">
      <alignment vertical="center"/>
    </xf>
    <xf numFmtId="0" fontId="50" fillId="23" borderId="0" applyNumberFormat="0" applyBorder="0" applyAlignment="0" applyProtection="0">
      <alignment vertical="center"/>
    </xf>
    <xf numFmtId="0" fontId="50" fillId="17" borderId="0" applyNumberFormat="0" applyBorder="0" applyAlignment="0" applyProtection="0">
      <alignment vertical="center"/>
    </xf>
    <xf numFmtId="0" fontId="50" fillId="19" borderId="0" applyNumberFormat="0" applyBorder="0" applyAlignment="0" applyProtection="0">
      <alignment vertical="center"/>
    </xf>
    <xf numFmtId="0" fontId="50" fillId="25" borderId="0" applyNumberFormat="0" applyBorder="0" applyAlignment="0" applyProtection="0">
      <alignment vertical="center"/>
    </xf>
    <xf numFmtId="0" fontId="50" fillId="27" borderId="0" applyNumberFormat="0" applyBorder="0" applyAlignment="0" applyProtection="0">
      <alignment vertical="center"/>
    </xf>
    <xf numFmtId="0" fontId="50" fillId="29" borderId="0" applyNumberFormat="0" applyBorder="0" applyAlignment="0" applyProtection="0">
      <alignment vertical="center"/>
    </xf>
    <xf numFmtId="44" fontId="21" fillId="0" borderId="0" applyFont="0" applyFill="0" applyBorder="0" applyAlignment="0" applyProtection="0"/>
    <xf numFmtId="0" fontId="21" fillId="0" borderId="0"/>
    <xf numFmtId="0" fontId="21" fillId="0" borderId="0">
      <alignment vertical="center"/>
    </xf>
    <xf numFmtId="0" fontId="51" fillId="0" borderId="0"/>
    <xf numFmtId="43" fontId="51" fillId="0" borderId="0"/>
    <xf numFmtId="0" fontId="21" fillId="0" borderId="0"/>
    <xf numFmtId="0" fontId="52" fillId="43" borderId="0" applyNumberFormat="0" applyBorder="0" applyAlignment="0" applyProtection="0">
      <alignment vertical="center"/>
    </xf>
    <xf numFmtId="0" fontId="53" fillId="45" borderId="7" applyNumberFormat="0" applyFont="0" applyAlignment="0" applyProtection="0">
      <alignment vertical="center"/>
    </xf>
    <xf numFmtId="0" fontId="54" fillId="0" borderId="9" applyNumberFormat="0" applyFill="0" applyAlignment="0" applyProtection="0">
      <alignment vertical="center"/>
    </xf>
    <xf numFmtId="0" fontId="55" fillId="5" borderId="0" applyNumberFormat="0" applyBorder="0" applyAlignment="0" applyProtection="0">
      <alignment vertical="center"/>
    </xf>
    <xf numFmtId="0" fontId="56" fillId="7" borderId="0" applyNumberFormat="0" applyBorder="0" applyAlignment="0" applyProtection="0">
      <alignment vertical="center"/>
    </xf>
    <xf numFmtId="0" fontId="57" fillId="0" borderId="0" applyNumberFormat="0" applyFill="0" applyBorder="0" applyAlignment="0" applyProtection="0">
      <alignment vertical="center"/>
    </xf>
    <xf numFmtId="0" fontId="58" fillId="0" borderId="3" applyNumberFormat="0" applyFill="0" applyAlignment="0" applyProtection="0">
      <alignment vertical="center"/>
    </xf>
    <xf numFmtId="0" fontId="59" fillId="0" borderId="4" applyNumberFormat="0" applyFill="0" applyAlignment="0" applyProtection="0">
      <alignment vertical="center"/>
    </xf>
    <xf numFmtId="0" fontId="60" fillId="0" borderId="5" applyNumberFormat="0" applyFill="0" applyAlignment="0" applyProtection="0">
      <alignment vertical="center"/>
    </xf>
    <xf numFmtId="0" fontId="60" fillId="0" borderId="0" applyNumberFormat="0" applyFill="0" applyBorder="0" applyAlignment="0" applyProtection="0">
      <alignment vertical="center"/>
    </xf>
    <xf numFmtId="0" fontId="61" fillId="41" borderId="2" applyNumberFormat="0" applyAlignment="0" applyProtection="0">
      <alignment vertical="center"/>
    </xf>
    <xf numFmtId="0" fontId="62" fillId="39" borderId="1" applyNumberFormat="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168" fontId="21" fillId="0" borderId="0" applyFont="0" applyFill="0" applyBorder="0" applyAlignment="0" applyProtection="0"/>
    <xf numFmtId="0" fontId="50" fillId="31" borderId="0" applyNumberFormat="0" applyBorder="0" applyAlignment="0" applyProtection="0">
      <alignment vertical="center"/>
    </xf>
    <xf numFmtId="0" fontId="50" fillId="33" borderId="0" applyNumberFormat="0" applyBorder="0" applyAlignment="0" applyProtection="0">
      <alignment vertical="center"/>
    </xf>
    <xf numFmtId="0" fontId="50" fillId="35" borderId="0" applyNumberFormat="0" applyBorder="0" applyAlignment="0" applyProtection="0">
      <alignment vertical="center"/>
    </xf>
    <xf numFmtId="0" fontId="50" fillId="25" borderId="0" applyNumberFormat="0" applyBorder="0" applyAlignment="0" applyProtection="0">
      <alignment vertical="center"/>
    </xf>
    <xf numFmtId="0" fontId="50" fillId="27" borderId="0" applyNumberFormat="0" applyBorder="0" applyAlignment="0" applyProtection="0">
      <alignment vertical="center"/>
    </xf>
    <xf numFmtId="0" fontId="50" fillId="37" borderId="0" applyNumberFormat="0" applyBorder="0" applyAlignment="0" applyProtection="0">
      <alignment vertical="center"/>
    </xf>
    <xf numFmtId="0" fontId="65" fillId="13" borderId="1" applyNumberFormat="0" applyAlignment="0" applyProtection="0">
      <alignment vertical="center"/>
    </xf>
    <xf numFmtId="0" fontId="66" fillId="39" borderId="8" applyNumberFormat="0" applyAlignment="0" applyProtection="0">
      <alignment vertical="center"/>
    </xf>
    <xf numFmtId="0" fontId="67" fillId="0" borderId="6" applyNumberFormat="0" applyFill="0" applyAlignment="0" applyProtection="0">
      <alignment vertical="center"/>
    </xf>
  </cellStyleXfs>
  <cellXfs count="159">
    <xf numFmtId="0" fontId="0" fillId="0" borderId="0" xfId="0"/>
    <xf numFmtId="4" fontId="0" fillId="0" borderId="0" xfId="0" applyNumberFormat="1"/>
    <xf numFmtId="0" fontId="32" fillId="0" borderId="0" xfId="77" applyFont="1" applyBorder="1" applyAlignment="1">
      <alignment horizontal="left" vertical="center"/>
    </xf>
    <xf numFmtId="0" fontId="33" fillId="0" borderId="0" xfId="77" applyFont="1"/>
    <xf numFmtId="0" fontId="29" fillId="0" borderId="0" xfId="77" applyFont="1"/>
    <xf numFmtId="0" fontId="21" fillId="0" borderId="0" xfId="77" applyFont="1"/>
    <xf numFmtId="0" fontId="34" fillId="0" borderId="0" xfId="77" applyFont="1" applyAlignment="1">
      <alignment horizontal="center"/>
    </xf>
    <xf numFmtId="0" fontId="35" fillId="0" borderId="0" xfId="77" applyFont="1"/>
    <xf numFmtId="0" fontId="23" fillId="0" borderId="17" xfId="77" applyFont="1" applyBorder="1" applyAlignment="1">
      <alignment horizontal="center" vertical="center" wrapText="1"/>
    </xf>
    <xf numFmtId="0" fontId="23" fillId="0" borderId="12" xfId="77" applyFont="1" applyBorder="1" applyAlignment="1">
      <alignment horizontal="center" vertical="center" wrapText="1"/>
    </xf>
    <xf numFmtId="0" fontId="23" fillId="0" borderId="18" xfId="77" applyFont="1" applyBorder="1" applyAlignment="1">
      <alignment horizontal="center" vertical="center" wrapText="1"/>
    </xf>
    <xf numFmtId="0" fontId="23" fillId="0" borderId="19" xfId="77" quotePrefix="1" applyFont="1" applyBorder="1" applyAlignment="1">
      <alignment horizontal="center" vertical="center" wrapText="1"/>
    </xf>
    <xf numFmtId="0" fontId="23" fillId="0" borderId="19" xfId="77" applyFont="1" applyBorder="1" applyAlignment="1">
      <alignment horizontal="center" vertical="center" wrapText="1"/>
    </xf>
    <xf numFmtId="0" fontId="23" fillId="0" borderId="20" xfId="77" applyFont="1" applyBorder="1" applyAlignment="1">
      <alignment horizontal="center" vertical="center" wrapText="1"/>
    </xf>
    <xf numFmtId="14" fontId="23" fillId="0" borderId="19" xfId="77" quotePrefix="1" applyNumberFormat="1" applyFont="1" applyBorder="1" applyAlignment="1">
      <alignment horizontal="center" vertical="center" wrapText="1"/>
    </xf>
    <xf numFmtId="0" fontId="23" fillId="0" borderId="18" xfId="77" applyFont="1" applyFill="1" applyBorder="1" applyAlignment="1">
      <alignment horizontal="center" vertical="center" wrapText="1"/>
    </xf>
    <xf numFmtId="0" fontId="45" fillId="0" borderId="21" xfId="77" applyFont="1" applyBorder="1" applyAlignment="1">
      <alignment horizontal="center" vertical="center" wrapText="1"/>
    </xf>
    <xf numFmtId="0" fontId="45" fillId="0" borderId="22" xfId="77" applyFont="1" applyBorder="1" applyAlignment="1">
      <alignment horizontal="center" vertical="center" wrapText="1"/>
    </xf>
    <xf numFmtId="0" fontId="42" fillId="0" borderId="0" xfId="77" applyFont="1" applyFill="1" applyBorder="1" applyAlignment="1" applyProtection="1">
      <alignment horizontal="center" vertical="top" wrapText="1"/>
    </xf>
    <xf numFmtId="0" fontId="42" fillId="0" borderId="0" xfId="81" applyFont="1" applyFill="1" applyBorder="1" applyAlignment="1" applyProtection="1">
      <alignment horizontal="center" vertical="top" wrapText="1"/>
    </xf>
    <xf numFmtId="0" fontId="45" fillId="0" borderId="23" xfId="77" applyFont="1" applyBorder="1" applyAlignment="1">
      <alignment horizontal="center" vertical="center" wrapText="1"/>
    </xf>
    <xf numFmtId="0" fontId="23" fillId="0" borderId="11" xfId="77" applyFont="1" applyBorder="1" applyAlignment="1">
      <alignment horizontal="center" vertical="center" wrapText="1"/>
    </xf>
    <xf numFmtId="0" fontId="29" fillId="0" borderId="0" xfId="77" applyFont="1" applyAlignment="1">
      <alignment horizontal="center" vertical="center" wrapText="1"/>
    </xf>
    <xf numFmtId="0" fontId="21" fillId="0" borderId="24" xfId="77" applyBorder="1"/>
    <xf numFmtId="0" fontId="21" fillId="0" borderId="25" xfId="77" applyBorder="1"/>
    <xf numFmtId="0" fontId="30" fillId="0" borderId="11" xfId="77" applyFont="1" applyBorder="1" applyAlignment="1">
      <alignment horizontal="left" vertical="center" indent="1"/>
    </xf>
    <xf numFmtId="0" fontId="47" fillId="0" borderId="12" xfId="77" applyFont="1" applyFill="1" applyBorder="1" applyAlignment="1">
      <alignment horizontal="left" vertical="center" indent="1"/>
    </xf>
    <xf numFmtId="0" fontId="21" fillId="0" borderId="0" xfId="77"/>
    <xf numFmtId="0" fontId="21" fillId="0" borderId="26" xfId="77" applyBorder="1"/>
    <xf numFmtId="0" fontId="21" fillId="0" borderId="0" xfId="77" applyBorder="1"/>
    <xf numFmtId="0" fontId="30" fillId="0" borderId="13" xfId="77" applyFont="1" applyBorder="1" applyAlignment="1">
      <alignment horizontal="left" vertical="center" indent="1"/>
    </xf>
    <xf numFmtId="0" fontId="47" fillId="0" borderId="14" xfId="77" applyFont="1" applyFill="1" applyBorder="1" applyAlignment="1">
      <alignment horizontal="left" vertical="center" indent="1"/>
    </xf>
    <xf numFmtId="167" fontId="47" fillId="0" borderId="14" xfId="77" quotePrefix="1" applyNumberFormat="1" applyFont="1" applyFill="1" applyBorder="1" applyAlignment="1">
      <alignment horizontal="left" vertical="center" indent="1"/>
    </xf>
    <xf numFmtId="0" fontId="21" fillId="0" borderId="27" xfId="77" applyBorder="1"/>
    <xf numFmtId="0" fontId="21" fillId="0" borderId="10" xfId="77" applyBorder="1"/>
    <xf numFmtId="0" fontId="30" fillId="0" borderId="15" xfId="77" applyFont="1" applyBorder="1" applyAlignment="1">
      <alignment horizontal="left" vertical="center" wrapText="1" indent="1"/>
    </xf>
    <xf numFmtId="0" fontId="47" fillId="0" borderId="16" xfId="77" applyFont="1" applyBorder="1" applyAlignment="1">
      <alignment horizontal="left" vertical="center" indent="1"/>
    </xf>
    <xf numFmtId="0" fontId="48" fillId="0" borderId="0" xfId="77" applyFont="1" applyBorder="1" applyAlignment="1">
      <alignment horizontal="left" vertical="center" wrapText="1" indent="1"/>
    </xf>
    <xf numFmtId="0" fontId="19" fillId="0" borderId="0" xfId="77" applyFont="1" applyBorder="1" applyAlignment="1">
      <alignment horizontal="left" vertical="center" indent="1"/>
    </xf>
    <xf numFmtId="0" fontId="29" fillId="0" borderId="0" xfId="77" applyFont="1" applyAlignment="1">
      <alignment horizontal="center" vertical="center"/>
    </xf>
    <xf numFmtId="0" fontId="21" fillId="0" borderId="0" xfId="77" applyAlignment="1">
      <alignment vertical="center"/>
    </xf>
    <xf numFmtId="0" fontId="27" fillId="0" borderId="0" xfId="77" applyFont="1" applyFill="1" applyBorder="1" applyAlignment="1" applyProtection="1">
      <alignment vertical="top" wrapText="1"/>
    </xf>
    <xf numFmtId="0" fontId="22" fillId="0" borderId="28" xfId="77" applyFont="1" applyFill="1" applyBorder="1" applyAlignment="1" applyProtection="1">
      <alignment horizontal="center" vertical="center" wrapText="1"/>
    </xf>
    <xf numFmtId="0" fontId="22" fillId="0" borderId="37" xfId="77" applyFont="1" applyFill="1" applyBorder="1" applyAlignment="1" applyProtection="1">
      <alignment horizontal="center" vertical="center" wrapText="1"/>
    </xf>
    <xf numFmtId="0" fontId="22" fillId="0" borderId="28" xfId="77" applyFont="1" applyFill="1" applyBorder="1" applyAlignment="1" applyProtection="1">
      <alignment horizontal="center" vertical="center"/>
    </xf>
    <xf numFmtId="0" fontId="21" fillId="0" borderId="0" xfId="81" applyFont="1" applyFill="1" applyBorder="1" applyAlignment="1" applyProtection="1">
      <alignment horizontal="center" vertical="top" wrapText="1"/>
    </xf>
    <xf numFmtId="0" fontId="21" fillId="0" borderId="0" xfId="77" applyFont="1" applyFill="1" applyBorder="1" applyAlignment="1" applyProtection="1">
      <alignment horizontal="center" vertical="top" wrapText="1"/>
    </xf>
    <xf numFmtId="0" fontId="21" fillId="0" borderId="0" xfId="77" applyFont="1" applyFill="1" applyBorder="1" applyAlignment="1" applyProtection="1">
      <alignment vertical="top" wrapText="1"/>
    </xf>
    <xf numFmtId="0" fontId="21" fillId="0" borderId="0" xfId="77" applyFont="1" applyFill="1" applyBorder="1" applyAlignment="1" applyProtection="1">
      <alignment horizontal="left" vertical="top" wrapText="1"/>
    </xf>
    <xf numFmtId="0" fontId="21" fillId="0" borderId="0" xfId="0" applyFont="1" applyFill="1" applyAlignment="1" applyProtection="1">
      <alignment vertical="center"/>
    </xf>
    <xf numFmtId="0" fontId="27" fillId="0" borderId="10" xfId="0" applyFont="1" applyFill="1" applyBorder="1" applyAlignment="1" applyProtection="1">
      <alignment horizontal="center" vertical="center"/>
    </xf>
    <xf numFmtId="166" fontId="21" fillId="0" borderId="42" xfId="0" applyNumberFormat="1" applyFont="1" applyFill="1" applyBorder="1" applyAlignment="1" applyProtection="1">
      <alignment horizontal="center" vertical="top"/>
    </xf>
    <xf numFmtId="0" fontId="27" fillId="0" borderId="42" xfId="0" applyFont="1" applyFill="1" applyBorder="1" applyAlignment="1" applyProtection="1">
      <alignment horizontal="justify" vertical="top" wrapText="1"/>
    </xf>
    <xf numFmtId="0" fontId="21" fillId="0" borderId="42" xfId="0" applyFont="1" applyFill="1" applyBorder="1" applyAlignment="1" applyProtection="1">
      <alignment horizontal="center" vertical="center"/>
    </xf>
    <xf numFmtId="0" fontId="22" fillId="0" borderId="42" xfId="0" applyFont="1" applyFill="1" applyBorder="1" applyAlignment="1" applyProtection="1">
      <alignment horizontal="center" vertical="center"/>
    </xf>
    <xf numFmtId="3" fontId="21" fillId="0" borderId="42" xfId="0" applyNumberFormat="1" applyFont="1" applyFill="1" applyBorder="1" applyAlignment="1" applyProtection="1">
      <alignment horizontal="center" vertical="center"/>
    </xf>
    <xf numFmtId="0" fontId="21" fillId="0" borderId="39" xfId="0" applyFont="1" applyFill="1" applyBorder="1" applyAlignment="1" applyProtection="1">
      <alignment vertical="center"/>
    </xf>
    <xf numFmtId="166" fontId="21" fillId="46" borderId="41" xfId="0" applyNumberFormat="1" applyFont="1" applyFill="1" applyBorder="1" applyAlignment="1" applyProtection="1">
      <alignment horizontal="center" vertical="top"/>
    </xf>
    <xf numFmtId="0" fontId="21" fillId="46" borderId="41" xfId="0" applyFont="1" applyFill="1" applyBorder="1" applyAlignment="1" applyProtection="1">
      <alignment horizontal="justify" vertical="top" wrapText="1"/>
    </xf>
    <xf numFmtId="0" fontId="21" fillId="46" borderId="41" xfId="0" applyFont="1" applyFill="1" applyBorder="1" applyAlignment="1" applyProtection="1">
      <alignment horizontal="center" vertical="top"/>
    </xf>
    <xf numFmtId="3" fontId="22" fillId="0" borderId="41" xfId="0" applyNumberFormat="1" applyFont="1" applyFill="1" applyBorder="1" applyAlignment="1" applyProtection="1">
      <alignment horizontal="center" vertical="top" wrapText="1"/>
    </xf>
    <xf numFmtId="0" fontId="21" fillId="46" borderId="38" xfId="0" applyFont="1" applyFill="1" applyBorder="1" applyAlignment="1" applyProtection="1">
      <alignment vertical="top"/>
    </xf>
    <xf numFmtId="3" fontId="22" fillId="46" borderId="41" xfId="0" applyNumberFormat="1" applyFont="1" applyFill="1" applyBorder="1" applyAlignment="1" applyProtection="1">
      <alignment horizontal="center" vertical="top"/>
    </xf>
    <xf numFmtId="0" fontId="27" fillId="46" borderId="41" xfId="0" applyFont="1" applyFill="1" applyBorder="1" applyAlignment="1" applyProtection="1">
      <alignment horizontal="justify" vertical="top" wrapText="1"/>
    </xf>
    <xf numFmtId="0" fontId="21" fillId="46" borderId="41" xfId="0" applyFont="1" applyFill="1" applyBorder="1" applyAlignment="1" applyProtection="1">
      <alignment horizontal="center" vertical="center"/>
    </xf>
    <xf numFmtId="3" fontId="22" fillId="46" borderId="41" xfId="0" applyNumberFormat="1" applyFont="1" applyFill="1" applyBorder="1" applyAlignment="1" applyProtection="1">
      <alignment horizontal="center" vertical="center"/>
    </xf>
    <xf numFmtId="0" fontId="21" fillId="46" borderId="38" xfId="0" applyFont="1" applyFill="1" applyBorder="1" applyAlignment="1" applyProtection="1">
      <alignment vertical="center"/>
    </xf>
    <xf numFmtId="0" fontId="22" fillId="46" borderId="41" xfId="0" applyFont="1" applyFill="1" applyBorder="1" applyAlignment="1" applyProtection="1">
      <alignment horizontal="justify" vertical="top" wrapText="1"/>
    </xf>
    <xf numFmtId="0" fontId="27" fillId="46" borderId="41" xfId="74" applyFont="1" applyFill="1" applyBorder="1" applyAlignment="1" applyProtection="1">
      <alignment horizontal="justify" vertical="top" wrapText="1"/>
    </xf>
    <xf numFmtId="166" fontId="21" fillId="46" borderId="19" xfId="0" applyNumberFormat="1" applyFont="1" applyFill="1" applyBorder="1" applyAlignment="1" applyProtection="1">
      <alignment horizontal="center" vertical="top"/>
    </xf>
    <xf numFmtId="0" fontId="21" fillId="46" borderId="19" xfId="0" applyFont="1" applyFill="1" applyBorder="1" applyAlignment="1" applyProtection="1">
      <alignment horizontal="justify" vertical="top" wrapText="1"/>
    </xf>
    <xf numFmtId="0" fontId="21" fillId="46" borderId="19" xfId="0" applyFont="1" applyFill="1" applyBorder="1" applyAlignment="1" applyProtection="1">
      <alignment horizontal="center" vertical="top"/>
    </xf>
    <xf numFmtId="3" fontId="22" fillId="46" borderId="19" xfId="0" applyNumberFormat="1" applyFont="1" applyFill="1" applyBorder="1" applyAlignment="1" applyProtection="1">
      <alignment horizontal="center" vertical="top"/>
    </xf>
    <xf numFmtId="166" fontId="21" fillId="46" borderId="43" xfId="0" applyNumberFormat="1" applyFont="1" applyFill="1" applyBorder="1" applyAlignment="1" applyProtection="1">
      <alignment horizontal="center" vertical="top"/>
    </xf>
    <xf numFmtId="0" fontId="27" fillId="46" borderId="43" xfId="0" applyFont="1" applyFill="1" applyBorder="1" applyAlignment="1" applyProtection="1">
      <alignment horizontal="justify" vertical="top" wrapText="1"/>
    </xf>
    <xf numFmtId="0" fontId="21" fillId="46" borderId="43" xfId="0" applyFont="1" applyFill="1" applyBorder="1" applyAlignment="1" applyProtection="1">
      <alignment horizontal="center" vertical="center"/>
    </xf>
    <xf numFmtId="3" fontId="22" fillId="46" borderId="43" xfId="0" applyNumberFormat="1" applyFont="1" applyFill="1" applyBorder="1" applyAlignment="1" applyProtection="1">
      <alignment horizontal="center" vertical="center"/>
    </xf>
    <xf numFmtId="0" fontId="27" fillId="46" borderId="41" xfId="0" applyFont="1" applyFill="1" applyBorder="1" applyAlignment="1" applyProtection="1">
      <alignment horizontal="justify" vertical="top"/>
    </xf>
    <xf numFmtId="166" fontId="28" fillId="46" borderId="41" xfId="82" applyNumberFormat="1" applyFont="1" applyFill="1" applyBorder="1" applyAlignment="1" applyProtection="1">
      <alignment horizontal="center" vertical="top"/>
    </xf>
    <xf numFmtId="0" fontId="21" fillId="46" borderId="41" xfId="82" applyFont="1" applyFill="1" applyBorder="1" applyAlignment="1" applyProtection="1">
      <alignment horizontal="center" vertical="top"/>
    </xf>
    <xf numFmtId="0" fontId="22" fillId="46" borderId="41" xfId="82" applyFont="1" applyFill="1" applyBorder="1" applyAlignment="1" applyProtection="1">
      <alignment horizontal="center" vertical="top"/>
    </xf>
    <xf numFmtId="0" fontId="21" fillId="46" borderId="38" xfId="82" applyFont="1" applyFill="1" applyBorder="1" applyAlignment="1" applyProtection="1">
      <alignment horizontal="center" vertical="top"/>
    </xf>
    <xf numFmtId="0" fontId="21" fillId="46" borderId="38" xfId="0" applyFont="1" applyFill="1" applyBorder="1" applyAlignment="1" applyProtection="1">
      <alignment vertical="top" wrapText="1"/>
    </xf>
    <xf numFmtId="0" fontId="21" fillId="46" borderId="19" xfId="0" applyFont="1" applyFill="1" applyBorder="1" applyAlignment="1" applyProtection="1">
      <alignment horizontal="center" vertical="center"/>
    </xf>
    <xf numFmtId="3" fontId="22" fillId="46" borderId="19" xfId="0" applyNumberFormat="1" applyFont="1" applyFill="1" applyBorder="1" applyAlignment="1" applyProtection="1">
      <alignment horizontal="center" vertical="center"/>
    </xf>
    <xf numFmtId="166" fontId="21" fillId="0" borderId="41" xfId="0" applyNumberFormat="1" applyFont="1" applyFill="1" applyBorder="1" applyAlignment="1" applyProtection="1">
      <alignment horizontal="center" vertical="top"/>
    </xf>
    <xf numFmtId="0" fontId="27" fillId="0" borderId="41" xfId="0" applyFont="1" applyFill="1" applyBorder="1" applyAlignment="1" applyProtection="1">
      <alignment horizontal="justify" vertical="top" wrapText="1"/>
    </xf>
    <xf numFmtId="0" fontId="21" fillId="0" borderId="41" xfId="0" applyFont="1" applyFill="1" applyBorder="1" applyAlignment="1" applyProtection="1">
      <alignment horizontal="center" vertical="center"/>
    </xf>
    <xf numFmtId="0" fontId="22" fillId="0" borderId="41" xfId="0" applyFont="1" applyFill="1" applyBorder="1" applyAlignment="1" applyProtection="1">
      <alignment horizontal="center" vertical="center"/>
    </xf>
    <xf numFmtId="3" fontId="22" fillId="0" borderId="41" xfId="0" applyNumberFormat="1" applyFont="1" applyFill="1" applyBorder="1" applyAlignment="1" applyProtection="1">
      <alignment horizontal="center" vertical="center"/>
    </xf>
    <xf numFmtId="0" fontId="21" fillId="0" borderId="38" xfId="0" applyFont="1" applyFill="1" applyBorder="1" applyAlignment="1" applyProtection="1">
      <alignment vertical="center"/>
    </xf>
    <xf numFmtId="0" fontId="21" fillId="0" borderId="41" xfId="0" applyFont="1" applyFill="1" applyBorder="1" applyAlignment="1" applyProtection="1">
      <alignment horizontal="justify" vertical="top" wrapText="1"/>
    </xf>
    <xf numFmtId="0" fontId="21" fillId="0" borderId="41" xfId="0" applyFont="1" applyFill="1" applyBorder="1" applyAlignment="1" applyProtection="1">
      <alignment horizontal="center" vertical="top"/>
    </xf>
    <xf numFmtId="3" fontId="22" fillId="0" borderId="41" xfId="0" applyNumberFormat="1" applyFont="1" applyFill="1" applyBorder="1" applyAlignment="1" applyProtection="1">
      <alignment horizontal="center" vertical="top"/>
    </xf>
    <xf numFmtId="0" fontId="21" fillId="0" borderId="38" xfId="0" applyFont="1" applyFill="1" applyBorder="1" applyAlignment="1" applyProtection="1">
      <alignment vertical="top"/>
    </xf>
    <xf numFmtId="166" fontId="21" fillId="0" borderId="19" xfId="0" applyNumberFormat="1" applyFont="1" applyFill="1" applyBorder="1" applyAlignment="1" applyProtection="1">
      <alignment horizontal="center" vertical="top"/>
    </xf>
    <xf numFmtId="0" fontId="21" fillId="0" borderId="19" xfId="0" applyFont="1" applyFill="1" applyBorder="1" applyAlignment="1" applyProtection="1">
      <alignment horizontal="justify" vertical="top" wrapText="1"/>
    </xf>
    <xf numFmtId="0" fontId="21" fillId="0" borderId="19" xfId="0" applyFont="1" applyFill="1" applyBorder="1" applyAlignment="1" applyProtection="1">
      <alignment horizontal="center" vertical="top"/>
    </xf>
    <xf numFmtId="3" fontId="22" fillId="0" borderId="19" xfId="0" applyNumberFormat="1" applyFont="1" applyFill="1" applyBorder="1" applyAlignment="1" applyProtection="1">
      <alignment horizontal="center" vertical="top" wrapText="1"/>
    </xf>
    <xf numFmtId="0" fontId="21" fillId="0" borderId="0" xfId="0" applyFont="1" applyFill="1" applyBorder="1" applyAlignment="1" applyProtection="1">
      <alignment vertical="top"/>
    </xf>
    <xf numFmtId="166" fontId="21" fillId="0" borderId="43" xfId="0" applyNumberFormat="1" applyFont="1" applyFill="1" applyBorder="1" applyAlignment="1" applyProtection="1">
      <alignment horizontal="center" vertical="top"/>
    </xf>
    <xf numFmtId="0" fontId="21" fillId="0" borderId="43" xfId="0" applyFont="1" applyFill="1" applyBorder="1" applyAlignment="1" applyProtection="1">
      <alignment horizontal="justify" vertical="top" wrapText="1"/>
    </xf>
    <xf numFmtId="0" fontId="21" fillId="0" borderId="43" xfId="0" applyFont="1" applyFill="1" applyBorder="1" applyAlignment="1" applyProtection="1">
      <alignment horizontal="center" vertical="top"/>
    </xf>
    <xf numFmtId="3" fontId="22" fillId="0" borderId="43" xfId="0" applyNumberFormat="1" applyFont="1" applyFill="1" applyBorder="1" applyAlignment="1" applyProtection="1">
      <alignment horizontal="center" vertical="top" wrapText="1"/>
    </xf>
    <xf numFmtId="0" fontId="37" fillId="0" borderId="0" xfId="81" applyFont="1" applyFill="1" applyBorder="1" applyAlignment="1" applyProtection="1">
      <alignment horizontal="right" vertical="center" wrapText="1"/>
    </xf>
    <xf numFmtId="0" fontId="38" fillId="0" borderId="19" xfId="0" applyFont="1" applyFill="1" applyBorder="1" applyAlignment="1" applyProtection="1">
      <alignment horizontal="center" vertical="center"/>
    </xf>
    <xf numFmtId="0" fontId="37" fillId="0" borderId="19" xfId="81" applyFont="1" applyFill="1" applyBorder="1" applyAlignment="1" applyProtection="1">
      <alignment horizontal="center" vertical="center" wrapText="1"/>
    </xf>
    <xf numFmtId="0" fontId="37" fillId="0" borderId="19" xfId="0" applyFont="1" applyFill="1" applyBorder="1" applyAlignment="1" applyProtection="1">
      <alignment vertical="center"/>
    </xf>
    <xf numFmtId="0" fontId="38" fillId="0" borderId="19" xfId="0" applyFont="1" applyFill="1" applyBorder="1" applyAlignment="1" applyProtection="1">
      <alignment vertical="center"/>
    </xf>
    <xf numFmtId="0" fontId="39" fillId="0" borderId="19" xfId="0" applyFont="1" applyFill="1" applyBorder="1" applyAlignment="1" applyProtection="1">
      <alignment vertical="center"/>
    </xf>
    <xf numFmtId="0" fontId="39" fillId="0" borderId="0" xfId="0" applyFont="1" applyFill="1" applyAlignment="1" applyProtection="1">
      <alignment vertical="center"/>
    </xf>
    <xf numFmtId="0" fontId="40" fillId="0" borderId="0" xfId="81" applyFont="1" applyFill="1" applyBorder="1" applyAlignment="1" applyProtection="1">
      <alignment horizontal="right" vertical="top" wrapText="1"/>
    </xf>
    <xf numFmtId="0" fontId="40" fillId="0" borderId="0" xfId="81" applyFont="1" applyFill="1" applyBorder="1" applyAlignment="1" applyProtection="1">
      <alignment vertical="top" wrapText="1"/>
    </xf>
    <xf numFmtId="0" fontId="40" fillId="0" borderId="0" xfId="81" applyFont="1" applyFill="1" applyBorder="1" applyAlignment="1" applyProtection="1">
      <alignment horizontal="center" vertical="top" wrapText="1"/>
    </xf>
    <xf numFmtId="0" fontId="40" fillId="0" borderId="0" xfId="0" applyFont="1" applyFill="1" applyBorder="1" applyProtection="1"/>
    <xf numFmtId="0" fontId="41" fillId="0" borderId="0" xfId="0" applyFont="1" applyFill="1" applyBorder="1" applyProtection="1"/>
    <xf numFmtId="0" fontId="41" fillId="0" borderId="0" xfId="0" applyFont="1" applyFill="1" applyProtection="1"/>
    <xf numFmtId="0" fontId="68" fillId="0" borderId="0" xfId="0" applyFont="1" applyFill="1" applyBorder="1" applyProtection="1"/>
    <xf numFmtId="0" fontId="43" fillId="0" borderId="0" xfId="0" applyFont="1" applyFill="1" applyBorder="1" applyProtection="1"/>
    <xf numFmtId="0" fontId="21" fillId="0" borderId="0" xfId="0" applyFont="1" applyFill="1" applyAlignment="1" applyProtection="1">
      <alignment horizontal="center" vertical="center"/>
    </xf>
    <xf numFmtId="3" fontId="21" fillId="0" borderId="0" xfId="0" applyNumberFormat="1" applyFont="1" applyFill="1" applyAlignment="1" applyProtection="1">
      <alignment horizontal="center" vertical="center"/>
    </xf>
    <xf numFmtId="0" fontId="22" fillId="0" borderId="42" xfId="0" applyFont="1" applyFill="1" applyBorder="1" applyAlignment="1" applyProtection="1">
      <alignment horizontal="center" vertical="center"/>
      <protection locked="0"/>
    </xf>
    <xf numFmtId="0" fontId="21" fillId="46" borderId="41" xfId="0" applyFont="1" applyFill="1" applyBorder="1" applyAlignment="1" applyProtection="1">
      <alignment horizontal="center" vertical="top"/>
      <protection locked="0"/>
    </xf>
    <xf numFmtId="0" fontId="21" fillId="46" borderId="41" xfId="0" applyFont="1" applyFill="1" applyBorder="1" applyAlignment="1" applyProtection="1">
      <alignment horizontal="center" vertical="center"/>
      <protection locked="0"/>
    </xf>
    <xf numFmtId="0" fontId="21" fillId="46" borderId="19" xfId="0" applyFont="1" applyFill="1" applyBorder="1" applyAlignment="1" applyProtection="1">
      <alignment horizontal="center" vertical="top"/>
      <protection locked="0"/>
    </xf>
    <xf numFmtId="0" fontId="21" fillId="46" borderId="43" xfId="0" applyFont="1" applyFill="1" applyBorder="1" applyAlignment="1" applyProtection="1">
      <alignment horizontal="center" vertical="center"/>
      <protection locked="0"/>
    </xf>
    <xf numFmtId="0" fontId="21" fillId="46" borderId="41" xfId="82" applyFont="1" applyFill="1" applyBorder="1" applyAlignment="1" applyProtection="1">
      <alignment horizontal="center" vertical="top"/>
      <protection locked="0"/>
    </xf>
    <xf numFmtId="0" fontId="21" fillId="46" borderId="19" xfId="0" applyFont="1" applyFill="1" applyBorder="1" applyAlignment="1" applyProtection="1">
      <alignment horizontal="center" vertical="center"/>
      <protection locked="0"/>
    </xf>
    <xf numFmtId="0" fontId="22" fillId="0" borderId="41" xfId="0" applyFont="1" applyFill="1" applyBorder="1" applyAlignment="1" applyProtection="1">
      <alignment horizontal="center" vertical="center"/>
      <protection locked="0"/>
    </xf>
    <xf numFmtId="0" fontId="21" fillId="0" borderId="41" xfId="0" applyFont="1" applyFill="1" applyBorder="1" applyAlignment="1" applyProtection="1">
      <alignment horizontal="center" vertical="top"/>
      <protection locked="0"/>
    </xf>
    <xf numFmtId="0" fontId="21" fillId="0" borderId="19" xfId="0" applyFont="1" applyFill="1" applyBorder="1" applyAlignment="1" applyProtection="1">
      <alignment horizontal="center" vertical="top"/>
      <protection locked="0"/>
    </xf>
    <xf numFmtId="0" fontId="21" fillId="0" borderId="43" xfId="0" applyFont="1" applyFill="1" applyBorder="1" applyAlignment="1" applyProtection="1">
      <alignment horizontal="center" vertical="top"/>
      <protection locked="0"/>
    </xf>
    <xf numFmtId="0" fontId="23" fillId="0" borderId="25" xfId="96" applyFont="1" applyBorder="1" applyAlignment="1">
      <alignment horizontal="left" vertical="center" wrapText="1" indent="1"/>
    </xf>
    <xf numFmtId="0" fontId="23" fillId="0" borderId="29" xfId="96" applyFont="1" applyBorder="1" applyAlignment="1">
      <alignment horizontal="left" vertical="center" wrapText="1" indent="1"/>
    </xf>
    <xf numFmtId="0" fontId="23" fillId="0" borderId="0" xfId="96" applyFont="1" applyBorder="1" applyAlignment="1">
      <alignment horizontal="left" vertical="center" wrapText="1" indent="1"/>
    </xf>
    <xf numFmtId="0" fontId="23" fillId="0" borderId="30" xfId="96" applyFont="1" applyBorder="1" applyAlignment="1">
      <alignment horizontal="left" vertical="center" wrapText="1" indent="1"/>
    </xf>
    <xf numFmtId="0" fontId="23" fillId="0" borderId="10" xfId="96" applyFont="1" applyBorder="1" applyAlignment="1">
      <alignment horizontal="left" vertical="center" wrapText="1" indent="1"/>
    </xf>
    <xf numFmtId="0" fontId="23" fillId="0" borderId="31" xfId="96" applyFont="1" applyBorder="1" applyAlignment="1">
      <alignment horizontal="left" vertical="center" wrapText="1" indent="1"/>
    </xf>
    <xf numFmtId="0" fontId="29" fillId="0" borderId="0" xfId="77" applyFont="1" applyAlignment="1">
      <alignment horizontal="center"/>
    </xf>
    <xf numFmtId="0" fontId="29" fillId="0" borderId="0" xfId="77" applyFont="1" applyAlignment="1">
      <alignment horizontal="center" vertical="center" wrapText="1"/>
    </xf>
    <xf numFmtId="0" fontId="23" fillId="0" borderId="11" xfId="77" applyFont="1" applyBorder="1" applyAlignment="1">
      <alignment horizontal="center" vertical="center" wrapText="1"/>
    </xf>
    <xf numFmtId="0" fontId="23" fillId="0" borderId="32" xfId="77" applyFont="1" applyBorder="1" applyAlignment="1">
      <alignment horizontal="center" vertical="center" wrapText="1"/>
    </xf>
    <xf numFmtId="0" fontId="23" fillId="0" borderId="33" xfId="77" applyFont="1" applyBorder="1" applyAlignment="1">
      <alignment horizontal="center" vertical="center" wrapText="1"/>
    </xf>
    <xf numFmtId="0" fontId="23" fillId="0" borderId="13" xfId="77" applyFont="1" applyBorder="1" applyAlignment="1">
      <alignment horizontal="center" vertical="center" wrapText="1"/>
    </xf>
    <xf numFmtId="0" fontId="23" fillId="0" borderId="36" xfId="77" applyFont="1" applyBorder="1" applyAlignment="1">
      <alignment horizontal="center" vertical="center" wrapText="1"/>
    </xf>
    <xf numFmtId="0" fontId="45" fillId="0" borderId="23" xfId="77" applyFont="1" applyBorder="1" applyAlignment="1">
      <alignment horizontal="center" vertical="center" wrapText="1"/>
    </xf>
    <xf numFmtId="0" fontId="45" fillId="0" borderId="34" xfId="77" applyFont="1" applyBorder="1" applyAlignment="1">
      <alignment horizontal="center" vertical="center" wrapText="1"/>
    </xf>
    <xf numFmtId="0" fontId="45" fillId="0" borderId="35" xfId="77" applyFont="1" applyBorder="1" applyAlignment="1">
      <alignment horizontal="center" vertical="center" wrapText="1"/>
    </xf>
    <xf numFmtId="0" fontId="21" fillId="0" borderId="0" xfId="77" applyFont="1" applyFill="1" applyBorder="1" applyAlignment="1" applyProtection="1">
      <alignment vertical="top" wrapText="1"/>
    </xf>
    <xf numFmtId="0" fontId="29" fillId="0" borderId="0"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xf>
    <xf numFmtId="49" fontId="22" fillId="0" borderId="28" xfId="0" applyNumberFormat="1" applyFont="1" applyFill="1" applyBorder="1" applyAlignment="1" applyProtection="1">
      <alignment horizontal="center" vertical="center" wrapText="1"/>
    </xf>
    <xf numFmtId="0" fontId="22" fillId="0" borderId="28" xfId="0" applyFont="1" applyFill="1" applyBorder="1" applyAlignment="1" applyProtection="1">
      <alignment horizontal="center" vertical="center"/>
    </xf>
    <xf numFmtId="0" fontId="21" fillId="0" borderId="0" xfId="77" applyFont="1" applyFill="1" applyBorder="1" applyAlignment="1" applyProtection="1">
      <alignment horizontal="left" vertical="top" wrapText="1"/>
    </xf>
    <xf numFmtId="0" fontId="22" fillId="0" borderId="44" xfId="77" applyFont="1" applyFill="1" applyBorder="1" applyAlignment="1" applyProtection="1">
      <alignment horizontal="center" vertical="center" wrapText="1"/>
    </xf>
    <xf numFmtId="0" fontId="22" fillId="0" borderId="40" xfId="77" applyFont="1" applyFill="1" applyBorder="1" applyAlignment="1" applyProtection="1">
      <alignment horizontal="center" vertical="center" wrapText="1"/>
    </xf>
    <xf numFmtId="0" fontId="22" fillId="0" borderId="45" xfId="77" applyFont="1" applyFill="1" applyBorder="1" applyAlignment="1" applyProtection="1">
      <alignment horizontal="center" vertical="center" wrapText="1"/>
    </xf>
    <xf numFmtId="0" fontId="22" fillId="0" borderId="37" xfId="77" applyFont="1" applyFill="1" applyBorder="1" applyAlignment="1" applyProtection="1">
      <alignment horizontal="center" vertical="center" wrapText="1"/>
    </xf>
    <xf numFmtId="0" fontId="22" fillId="0" borderId="46" xfId="77" applyFont="1" applyFill="1" applyBorder="1" applyAlignment="1" applyProtection="1">
      <alignment horizontal="center" vertical="center" wrapText="1"/>
    </xf>
  </cellXfs>
  <cellStyles count="145">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20% - 輔色1" xfId="97"/>
    <cellStyle name="20% - 輔色2" xfId="98"/>
    <cellStyle name="20% - 輔色3" xfId="99"/>
    <cellStyle name="20% - 輔色4" xfId="100"/>
    <cellStyle name="20% - 輔色5" xfId="101"/>
    <cellStyle name="20% - 輔色6" xfId="10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40% - 輔色1" xfId="103"/>
    <cellStyle name="40% - 輔色2" xfId="104"/>
    <cellStyle name="40% - 輔色3" xfId="105"/>
    <cellStyle name="40% - 輔色4" xfId="106"/>
    <cellStyle name="40% - 輔色5" xfId="107"/>
    <cellStyle name="40% - 輔色6" xfId="108"/>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60% - 輔色1" xfId="109"/>
    <cellStyle name="60% - 輔色2" xfId="110"/>
    <cellStyle name="60% - 輔色3" xfId="111"/>
    <cellStyle name="60% - 輔色4" xfId="112"/>
    <cellStyle name="60% - 輔色5" xfId="113"/>
    <cellStyle name="60% - 輔色6" xfId="114"/>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heck Cell" xfId="53" builtinId="23" customBuiltin="1"/>
    <cellStyle name="Check Cell 2" xfId="54"/>
    <cellStyle name="Comma 2" xfId="55"/>
    <cellStyle name="Currency 2" xfId="115"/>
    <cellStyle name="Explanatory Text" xfId="56" builtinId="53" customBuiltin="1"/>
    <cellStyle name="Explanatory Text 2" xfId="57"/>
    <cellStyle name="Good" xfId="58" builtinId="26" customBuiltin="1"/>
    <cellStyle name="Good 2" xfId="59"/>
    <cellStyle name="Heading 1" xfId="60" builtinId="16" customBuiltin="1"/>
    <cellStyle name="Heading 1 2" xfId="61"/>
    <cellStyle name="Heading 2" xfId="62" builtinId="17" customBuiltin="1"/>
    <cellStyle name="Heading 2 2" xfId="63"/>
    <cellStyle name="Heading 3" xfId="64" builtinId="18" customBuiltin="1"/>
    <cellStyle name="Heading 3 2" xfId="65"/>
    <cellStyle name="Heading 4" xfId="66" builtinId="19" customBuiltin="1"/>
    <cellStyle name="Heading 4 2" xfId="67"/>
    <cellStyle name="Input" xfId="68" builtinId="20" customBuiltin="1"/>
    <cellStyle name="Input 2" xfId="69"/>
    <cellStyle name="Linked Cell" xfId="70" builtinId="24" customBuiltin="1"/>
    <cellStyle name="Linked Cell 2" xfId="71"/>
    <cellStyle name="Neutral" xfId="72" builtinId="28" customBuiltin="1"/>
    <cellStyle name="Neutral 2" xfId="73"/>
    <cellStyle name="Normal" xfId="0" builtinId="0"/>
    <cellStyle name="Normal 2" xfId="74"/>
    <cellStyle name="Normal 2 2" xfId="75"/>
    <cellStyle name="Normal 2 2 2" xfId="76"/>
    <cellStyle name="Normal 2 2 3" xfId="77"/>
    <cellStyle name="Normal 2 3" xfId="78"/>
    <cellStyle name="Normal 2 3 2" xfId="96"/>
    <cellStyle name="Normal 3" xfId="79"/>
    <cellStyle name="Normal 4" xfId="80"/>
    <cellStyle name="Normal 9" xfId="116"/>
    <cellStyle name="Normal_1510-BQM-001-RA" xfId="81"/>
    <cellStyle name="Normal_CONPAT" xfId="82"/>
    <cellStyle name="Note" xfId="83" builtinId="10" customBuiltin="1"/>
    <cellStyle name="Note 2" xfId="84"/>
    <cellStyle name="Output" xfId="85" builtinId="21" customBuiltin="1"/>
    <cellStyle name="Output 2" xfId="86"/>
    <cellStyle name="Percent 2" xfId="87"/>
    <cellStyle name="Title" xfId="88" builtinId="15" customBuiltin="1"/>
    <cellStyle name="Title 2" xfId="89"/>
    <cellStyle name="Total" xfId="90" builtinId="25" customBuiltin="1"/>
    <cellStyle name="Total 2" xfId="91"/>
    <cellStyle name="Warning Text" xfId="92" builtinId="11" customBuiltin="1"/>
    <cellStyle name="Warning Text 2" xfId="93"/>
    <cellStyle name="一般 2" xfId="117"/>
    <cellStyle name="一般 3" xfId="118"/>
    <cellStyle name="一般 4" xfId="119"/>
    <cellStyle name="一般_A4-Excel-封面" xfId="120"/>
    <cellStyle name="中等" xfId="121"/>
    <cellStyle name="備註" xfId="122"/>
    <cellStyle name="合計" xfId="123"/>
    <cellStyle name="壞" xfId="124"/>
    <cellStyle name="好" xfId="125"/>
    <cellStyle name="桁区切り_Multi" xfId="94"/>
    <cellStyle name="標準_LGLCForm" xfId="95"/>
    <cellStyle name="標題" xfId="126"/>
    <cellStyle name="標題 1" xfId="127"/>
    <cellStyle name="標題 2" xfId="128"/>
    <cellStyle name="標題 3" xfId="129"/>
    <cellStyle name="標題 4" xfId="130"/>
    <cellStyle name="檢查儲存格" xfId="131"/>
    <cellStyle name="計算方式" xfId="132"/>
    <cellStyle name="說明文字" xfId="133"/>
    <cellStyle name="警告文字" xfId="134"/>
    <cellStyle name="貨幣[0]_SCH600" xfId="135"/>
    <cellStyle name="輔色1" xfId="136"/>
    <cellStyle name="輔色2" xfId="137"/>
    <cellStyle name="輔色3" xfId="138"/>
    <cellStyle name="輔色4" xfId="139"/>
    <cellStyle name="輔色5" xfId="140"/>
    <cellStyle name="輔色6" xfId="141"/>
    <cellStyle name="輸入" xfId="142"/>
    <cellStyle name="輸出" xfId="143"/>
    <cellStyle name="連結的儲存格" xfId="14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628650</xdr:colOff>
      <xdr:row>25</xdr:row>
      <xdr:rowOff>66675</xdr:rowOff>
    </xdr:from>
    <xdr:to>
      <xdr:col>8</xdr:col>
      <xdr:colOff>963930</xdr:colOff>
      <xdr:row>27</xdr:row>
      <xdr:rowOff>26035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81575" y="776287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H9" sqref="H9"/>
    </sheetView>
  </sheetViews>
  <sheetFormatPr defaultRowHeight="12.75"/>
  <cols>
    <col min="1" max="1" width="4.7109375" style="27" customWidth="1"/>
    <col min="2" max="2" width="6" style="27" customWidth="1"/>
    <col min="3" max="3" width="9" style="27" customWidth="1"/>
    <col min="4" max="4" width="15" style="27" customWidth="1"/>
    <col min="5" max="5" width="14.140625" style="27" customWidth="1"/>
    <col min="6" max="6" width="6.5703125" style="27" customWidth="1"/>
    <col min="7" max="7" width="9.85546875" style="27" customWidth="1"/>
    <col min="8" max="8" width="16.85546875" style="27" customWidth="1"/>
    <col min="9" max="9" width="17.42578125" style="27" customWidth="1"/>
    <col min="10" max="256" width="9.140625" style="27"/>
    <col min="257" max="257" width="4.7109375" style="27" customWidth="1"/>
    <col min="258" max="258" width="6" style="27" customWidth="1"/>
    <col min="259" max="259" width="9" style="27" customWidth="1"/>
    <col min="260" max="260" width="15" style="27" customWidth="1"/>
    <col min="261" max="261" width="14.140625" style="27" customWidth="1"/>
    <col min="262" max="262" width="6.5703125" style="27" customWidth="1"/>
    <col min="263" max="263" width="9.85546875" style="27" customWidth="1"/>
    <col min="264" max="264" width="16.85546875" style="27" customWidth="1"/>
    <col min="265" max="265" width="17.42578125" style="27" customWidth="1"/>
    <col min="266" max="512" width="9.140625" style="27"/>
    <col min="513" max="513" width="4.7109375" style="27" customWidth="1"/>
    <col min="514" max="514" width="6" style="27" customWidth="1"/>
    <col min="515" max="515" width="9" style="27" customWidth="1"/>
    <col min="516" max="516" width="15" style="27" customWidth="1"/>
    <col min="517" max="517" width="14.140625" style="27" customWidth="1"/>
    <col min="518" max="518" width="6.5703125" style="27" customWidth="1"/>
    <col min="519" max="519" width="9.85546875" style="27" customWidth="1"/>
    <col min="520" max="520" width="16.85546875" style="27" customWidth="1"/>
    <col min="521" max="521" width="17.42578125" style="27" customWidth="1"/>
    <col min="522" max="768" width="9.140625" style="27"/>
    <col min="769" max="769" width="4.7109375" style="27" customWidth="1"/>
    <col min="770" max="770" width="6" style="27" customWidth="1"/>
    <col min="771" max="771" width="9" style="27" customWidth="1"/>
    <col min="772" max="772" width="15" style="27" customWidth="1"/>
    <col min="773" max="773" width="14.140625" style="27" customWidth="1"/>
    <col min="774" max="774" width="6.5703125" style="27" customWidth="1"/>
    <col min="775" max="775" width="9.85546875" style="27" customWidth="1"/>
    <col min="776" max="776" width="16.85546875" style="27" customWidth="1"/>
    <col min="777" max="777" width="17.42578125" style="27" customWidth="1"/>
    <col min="778" max="1024" width="9.140625" style="27"/>
    <col min="1025" max="1025" width="4.7109375" style="27" customWidth="1"/>
    <col min="1026" max="1026" width="6" style="27" customWidth="1"/>
    <col min="1027" max="1027" width="9" style="27" customWidth="1"/>
    <col min="1028" max="1028" width="15" style="27" customWidth="1"/>
    <col min="1029" max="1029" width="14.140625" style="27" customWidth="1"/>
    <col min="1030" max="1030" width="6.5703125" style="27" customWidth="1"/>
    <col min="1031" max="1031" width="9.85546875" style="27" customWidth="1"/>
    <col min="1032" max="1032" width="16.85546875" style="27" customWidth="1"/>
    <col min="1033" max="1033" width="17.42578125" style="27" customWidth="1"/>
    <col min="1034" max="1280" width="9.140625" style="27"/>
    <col min="1281" max="1281" width="4.7109375" style="27" customWidth="1"/>
    <col min="1282" max="1282" width="6" style="27" customWidth="1"/>
    <col min="1283" max="1283" width="9" style="27" customWidth="1"/>
    <col min="1284" max="1284" width="15" style="27" customWidth="1"/>
    <col min="1285" max="1285" width="14.140625" style="27" customWidth="1"/>
    <col min="1286" max="1286" width="6.5703125" style="27" customWidth="1"/>
    <col min="1287" max="1287" width="9.85546875" style="27" customWidth="1"/>
    <col min="1288" max="1288" width="16.85546875" style="27" customWidth="1"/>
    <col min="1289" max="1289" width="17.42578125" style="27" customWidth="1"/>
    <col min="1290" max="1536" width="9.140625" style="27"/>
    <col min="1537" max="1537" width="4.7109375" style="27" customWidth="1"/>
    <col min="1538" max="1538" width="6" style="27" customWidth="1"/>
    <col min="1539" max="1539" width="9" style="27" customWidth="1"/>
    <col min="1540" max="1540" width="15" style="27" customWidth="1"/>
    <col min="1541" max="1541" width="14.140625" style="27" customWidth="1"/>
    <col min="1542" max="1542" width="6.5703125" style="27" customWidth="1"/>
    <col min="1543" max="1543" width="9.85546875" style="27" customWidth="1"/>
    <col min="1544" max="1544" width="16.85546875" style="27" customWidth="1"/>
    <col min="1545" max="1545" width="17.42578125" style="27" customWidth="1"/>
    <col min="1546" max="1792" width="9.140625" style="27"/>
    <col min="1793" max="1793" width="4.7109375" style="27" customWidth="1"/>
    <col min="1794" max="1794" width="6" style="27" customWidth="1"/>
    <col min="1795" max="1795" width="9" style="27" customWidth="1"/>
    <col min="1796" max="1796" width="15" style="27" customWidth="1"/>
    <col min="1797" max="1797" width="14.140625" style="27" customWidth="1"/>
    <col min="1798" max="1798" width="6.5703125" style="27" customWidth="1"/>
    <col min="1799" max="1799" width="9.85546875" style="27" customWidth="1"/>
    <col min="1800" max="1800" width="16.85546875" style="27" customWidth="1"/>
    <col min="1801" max="1801" width="17.42578125" style="27" customWidth="1"/>
    <col min="1802" max="2048" width="9.140625" style="27"/>
    <col min="2049" max="2049" width="4.7109375" style="27" customWidth="1"/>
    <col min="2050" max="2050" width="6" style="27" customWidth="1"/>
    <col min="2051" max="2051" width="9" style="27" customWidth="1"/>
    <col min="2052" max="2052" width="15" style="27" customWidth="1"/>
    <col min="2053" max="2053" width="14.140625" style="27" customWidth="1"/>
    <col min="2054" max="2054" width="6.5703125" style="27" customWidth="1"/>
    <col min="2055" max="2055" width="9.85546875" style="27" customWidth="1"/>
    <col min="2056" max="2056" width="16.85546875" style="27" customWidth="1"/>
    <col min="2057" max="2057" width="17.42578125" style="27" customWidth="1"/>
    <col min="2058" max="2304" width="9.140625" style="27"/>
    <col min="2305" max="2305" width="4.7109375" style="27" customWidth="1"/>
    <col min="2306" max="2306" width="6" style="27" customWidth="1"/>
    <col min="2307" max="2307" width="9" style="27" customWidth="1"/>
    <col min="2308" max="2308" width="15" style="27" customWidth="1"/>
    <col min="2309" max="2309" width="14.140625" style="27" customWidth="1"/>
    <col min="2310" max="2310" width="6.5703125" style="27" customWidth="1"/>
    <col min="2311" max="2311" width="9.85546875" style="27" customWidth="1"/>
    <col min="2312" max="2312" width="16.85546875" style="27" customWidth="1"/>
    <col min="2313" max="2313" width="17.42578125" style="27" customWidth="1"/>
    <col min="2314" max="2560" width="9.140625" style="27"/>
    <col min="2561" max="2561" width="4.7109375" style="27" customWidth="1"/>
    <col min="2562" max="2562" width="6" style="27" customWidth="1"/>
    <col min="2563" max="2563" width="9" style="27" customWidth="1"/>
    <col min="2564" max="2564" width="15" style="27" customWidth="1"/>
    <col min="2565" max="2565" width="14.140625" style="27" customWidth="1"/>
    <col min="2566" max="2566" width="6.5703125" style="27" customWidth="1"/>
    <col min="2567" max="2567" width="9.85546875" style="27" customWidth="1"/>
    <col min="2568" max="2568" width="16.85546875" style="27" customWidth="1"/>
    <col min="2569" max="2569" width="17.42578125" style="27" customWidth="1"/>
    <col min="2570" max="2816" width="9.140625" style="27"/>
    <col min="2817" max="2817" width="4.7109375" style="27" customWidth="1"/>
    <col min="2818" max="2818" width="6" style="27" customWidth="1"/>
    <col min="2819" max="2819" width="9" style="27" customWidth="1"/>
    <col min="2820" max="2820" width="15" style="27" customWidth="1"/>
    <col min="2821" max="2821" width="14.140625" style="27" customWidth="1"/>
    <col min="2822" max="2822" width="6.5703125" style="27" customWidth="1"/>
    <col min="2823" max="2823" width="9.85546875" style="27" customWidth="1"/>
    <col min="2824" max="2824" width="16.85546875" style="27" customWidth="1"/>
    <col min="2825" max="2825" width="17.42578125" style="27" customWidth="1"/>
    <col min="2826" max="3072" width="9.140625" style="27"/>
    <col min="3073" max="3073" width="4.7109375" style="27" customWidth="1"/>
    <col min="3074" max="3074" width="6" style="27" customWidth="1"/>
    <col min="3075" max="3075" width="9" style="27" customWidth="1"/>
    <col min="3076" max="3076" width="15" style="27" customWidth="1"/>
    <col min="3077" max="3077" width="14.140625" style="27" customWidth="1"/>
    <col min="3078" max="3078" width="6.5703125" style="27" customWidth="1"/>
    <col min="3079" max="3079" width="9.85546875" style="27" customWidth="1"/>
    <col min="3080" max="3080" width="16.85546875" style="27" customWidth="1"/>
    <col min="3081" max="3081" width="17.42578125" style="27" customWidth="1"/>
    <col min="3082" max="3328" width="9.140625" style="27"/>
    <col min="3329" max="3329" width="4.7109375" style="27" customWidth="1"/>
    <col min="3330" max="3330" width="6" style="27" customWidth="1"/>
    <col min="3331" max="3331" width="9" style="27" customWidth="1"/>
    <col min="3332" max="3332" width="15" style="27" customWidth="1"/>
    <col min="3333" max="3333" width="14.140625" style="27" customWidth="1"/>
    <col min="3334" max="3334" width="6.5703125" style="27" customWidth="1"/>
    <col min="3335" max="3335" width="9.85546875" style="27" customWidth="1"/>
    <col min="3336" max="3336" width="16.85546875" style="27" customWidth="1"/>
    <col min="3337" max="3337" width="17.42578125" style="27" customWidth="1"/>
    <col min="3338" max="3584" width="9.140625" style="27"/>
    <col min="3585" max="3585" width="4.7109375" style="27" customWidth="1"/>
    <col min="3586" max="3586" width="6" style="27" customWidth="1"/>
    <col min="3587" max="3587" width="9" style="27" customWidth="1"/>
    <col min="3588" max="3588" width="15" style="27" customWidth="1"/>
    <col min="3589" max="3589" width="14.140625" style="27" customWidth="1"/>
    <col min="3590" max="3590" width="6.5703125" style="27" customWidth="1"/>
    <col min="3591" max="3591" width="9.85546875" style="27" customWidth="1"/>
    <col min="3592" max="3592" width="16.85546875" style="27" customWidth="1"/>
    <col min="3593" max="3593" width="17.42578125" style="27" customWidth="1"/>
    <col min="3594" max="3840" width="9.140625" style="27"/>
    <col min="3841" max="3841" width="4.7109375" style="27" customWidth="1"/>
    <col min="3842" max="3842" width="6" style="27" customWidth="1"/>
    <col min="3843" max="3843" width="9" style="27" customWidth="1"/>
    <col min="3844" max="3844" width="15" style="27" customWidth="1"/>
    <col min="3845" max="3845" width="14.140625" style="27" customWidth="1"/>
    <col min="3846" max="3846" width="6.5703125" style="27" customWidth="1"/>
    <col min="3847" max="3847" width="9.85546875" style="27" customWidth="1"/>
    <col min="3848" max="3848" width="16.85546875" style="27" customWidth="1"/>
    <col min="3849" max="3849" width="17.42578125" style="27" customWidth="1"/>
    <col min="3850" max="4096" width="9.140625" style="27"/>
    <col min="4097" max="4097" width="4.7109375" style="27" customWidth="1"/>
    <col min="4098" max="4098" width="6" style="27" customWidth="1"/>
    <col min="4099" max="4099" width="9" style="27" customWidth="1"/>
    <col min="4100" max="4100" width="15" style="27" customWidth="1"/>
    <col min="4101" max="4101" width="14.140625" style="27" customWidth="1"/>
    <col min="4102" max="4102" width="6.5703125" style="27" customWidth="1"/>
    <col min="4103" max="4103" width="9.85546875" style="27" customWidth="1"/>
    <col min="4104" max="4104" width="16.85546875" style="27" customWidth="1"/>
    <col min="4105" max="4105" width="17.42578125" style="27" customWidth="1"/>
    <col min="4106" max="4352" width="9.140625" style="27"/>
    <col min="4353" max="4353" width="4.7109375" style="27" customWidth="1"/>
    <col min="4354" max="4354" width="6" style="27" customWidth="1"/>
    <col min="4355" max="4355" width="9" style="27" customWidth="1"/>
    <col min="4356" max="4356" width="15" style="27" customWidth="1"/>
    <col min="4357" max="4357" width="14.140625" style="27" customWidth="1"/>
    <col min="4358" max="4358" width="6.5703125" style="27" customWidth="1"/>
    <col min="4359" max="4359" width="9.85546875" style="27" customWidth="1"/>
    <col min="4360" max="4360" width="16.85546875" style="27" customWidth="1"/>
    <col min="4361" max="4361" width="17.42578125" style="27" customWidth="1"/>
    <col min="4362" max="4608" width="9.140625" style="27"/>
    <col min="4609" max="4609" width="4.7109375" style="27" customWidth="1"/>
    <col min="4610" max="4610" width="6" style="27" customWidth="1"/>
    <col min="4611" max="4611" width="9" style="27" customWidth="1"/>
    <col min="4612" max="4612" width="15" style="27" customWidth="1"/>
    <col min="4613" max="4613" width="14.140625" style="27" customWidth="1"/>
    <col min="4614" max="4614" width="6.5703125" style="27" customWidth="1"/>
    <col min="4615" max="4615" width="9.85546875" style="27" customWidth="1"/>
    <col min="4616" max="4616" width="16.85546875" style="27" customWidth="1"/>
    <col min="4617" max="4617" width="17.42578125" style="27" customWidth="1"/>
    <col min="4618" max="4864" width="9.140625" style="27"/>
    <col min="4865" max="4865" width="4.7109375" style="27" customWidth="1"/>
    <col min="4866" max="4866" width="6" style="27" customWidth="1"/>
    <col min="4867" max="4867" width="9" style="27" customWidth="1"/>
    <col min="4868" max="4868" width="15" style="27" customWidth="1"/>
    <col min="4869" max="4869" width="14.140625" style="27" customWidth="1"/>
    <col min="4870" max="4870" width="6.5703125" style="27" customWidth="1"/>
    <col min="4871" max="4871" width="9.85546875" style="27" customWidth="1"/>
    <col min="4872" max="4872" width="16.85546875" style="27" customWidth="1"/>
    <col min="4873" max="4873" width="17.42578125" style="27" customWidth="1"/>
    <col min="4874" max="5120" width="9.140625" style="27"/>
    <col min="5121" max="5121" width="4.7109375" style="27" customWidth="1"/>
    <col min="5122" max="5122" width="6" style="27" customWidth="1"/>
    <col min="5123" max="5123" width="9" style="27" customWidth="1"/>
    <col min="5124" max="5124" width="15" style="27" customWidth="1"/>
    <col min="5125" max="5125" width="14.140625" style="27" customWidth="1"/>
    <col min="5126" max="5126" width="6.5703125" style="27" customWidth="1"/>
    <col min="5127" max="5127" width="9.85546875" style="27" customWidth="1"/>
    <col min="5128" max="5128" width="16.85546875" style="27" customWidth="1"/>
    <col min="5129" max="5129" width="17.42578125" style="27" customWidth="1"/>
    <col min="5130" max="5376" width="9.140625" style="27"/>
    <col min="5377" max="5377" width="4.7109375" style="27" customWidth="1"/>
    <col min="5378" max="5378" width="6" style="27" customWidth="1"/>
    <col min="5379" max="5379" width="9" style="27" customWidth="1"/>
    <col min="5380" max="5380" width="15" style="27" customWidth="1"/>
    <col min="5381" max="5381" width="14.140625" style="27" customWidth="1"/>
    <col min="5382" max="5382" width="6.5703125" style="27" customWidth="1"/>
    <col min="5383" max="5383" width="9.85546875" style="27" customWidth="1"/>
    <col min="5384" max="5384" width="16.85546875" style="27" customWidth="1"/>
    <col min="5385" max="5385" width="17.42578125" style="27" customWidth="1"/>
    <col min="5386" max="5632" width="9.140625" style="27"/>
    <col min="5633" max="5633" width="4.7109375" style="27" customWidth="1"/>
    <col min="5634" max="5634" width="6" style="27" customWidth="1"/>
    <col min="5635" max="5635" width="9" style="27" customWidth="1"/>
    <col min="5636" max="5636" width="15" style="27" customWidth="1"/>
    <col min="5637" max="5637" width="14.140625" style="27" customWidth="1"/>
    <col min="5638" max="5638" width="6.5703125" style="27" customWidth="1"/>
    <col min="5639" max="5639" width="9.85546875" style="27" customWidth="1"/>
    <col min="5640" max="5640" width="16.85546875" style="27" customWidth="1"/>
    <col min="5641" max="5641" width="17.42578125" style="27" customWidth="1"/>
    <col min="5642" max="5888" width="9.140625" style="27"/>
    <col min="5889" max="5889" width="4.7109375" style="27" customWidth="1"/>
    <col min="5890" max="5890" width="6" style="27" customWidth="1"/>
    <col min="5891" max="5891" width="9" style="27" customWidth="1"/>
    <col min="5892" max="5892" width="15" style="27" customWidth="1"/>
    <col min="5893" max="5893" width="14.140625" style="27" customWidth="1"/>
    <col min="5894" max="5894" width="6.5703125" style="27" customWidth="1"/>
    <col min="5895" max="5895" width="9.85546875" style="27" customWidth="1"/>
    <col min="5896" max="5896" width="16.85546875" style="27" customWidth="1"/>
    <col min="5897" max="5897" width="17.42578125" style="27" customWidth="1"/>
    <col min="5898" max="6144" width="9.140625" style="27"/>
    <col min="6145" max="6145" width="4.7109375" style="27" customWidth="1"/>
    <col min="6146" max="6146" width="6" style="27" customWidth="1"/>
    <col min="6147" max="6147" width="9" style="27" customWidth="1"/>
    <col min="6148" max="6148" width="15" style="27" customWidth="1"/>
    <col min="6149" max="6149" width="14.140625" style="27" customWidth="1"/>
    <col min="6150" max="6150" width="6.5703125" style="27" customWidth="1"/>
    <col min="6151" max="6151" width="9.85546875" style="27" customWidth="1"/>
    <col min="6152" max="6152" width="16.85546875" style="27" customWidth="1"/>
    <col min="6153" max="6153" width="17.42578125" style="27" customWidth="1"/>
    <col min="6154" max="6400" width="9.140625" style="27"/>
    <col min="6401" max="6401" width="4.7109375" style="27" customWidth="1"/>
    <col min="6402" max="6402" width="6" style="27" customWidth="1"/>
    <col min="6403" max="6403" width="9" style="27" customWidth="1"/>
    <col min="6404" max="6404" width="15" style="27" customWidth="1"/>
    <col min="6405" max="6405" width="14.140625" style="27" customWidth="1"/>
    <col min="6406" max="6406" width="6.5703125" style="27" customWidth="1"/>
    <col min="6407" max="6407" width="9.85546875" style="27" customWidth="1"/>
    <col min="6408" max="6408" width="16.85546875" style="27" customWidth="1"/>
    <col min="6409" max="6409" width="17.42578125" style="27" customWidth="1"/>
    <col min="6410" max="6656" width="9.140625" style="27"/>
    <col min="6657" max="6657" width="4.7109375" style="27" customWidth="1"/>
    <col min="6658" max="6658" width="6" style="27" customWidth="1"/>
    <col min="6659" max="6659" width="9" style="27" customWidth="1"/>
    <col min="6660" max="6660" width="15" style="27" customWidth="1"/>
    <col min="6661" max="6661" width="14.140625" style="27" customWidth="1"/>
    <col min="6662" max="6662" width="6.5703125" style="27" customWidth="1"/>
    <col min="6663" max="6663" width="9.85546875" style="27" customWidth="1"/>
    <col min="6664" max="6664" width="16.85546875" style="27" customWidth="1"/>
    <col min="6665" max="6665" width="17.42578125" style="27" customWidth="1"/>
    <col min="6666" max="6912" width="9.140625" style="27"/>
    <col min="6913" max="6913" width="4.7109375" style="27" customWidth="1"/>
    <col min="6914" max="6914" width="6" style="27" customWidth="1"/>
    <col min="6915" max="6915" width="9" style="27" customWidth="1"/>
    <col min="6916" max="6916" width="15" style="27" customWidth="1"/>
    <col min="6917" max="6917" width="14.140625" style="27" customWidth="1"/>
    <col min="6918" max="6918" width="6.5703125" style="27" customWidth="1"/>
    <col min="6919" max="6919" width="9.85546875" style="27" customWidth="1"/>
    <col min="6920" max="6920" width="16.85546875" style="27" customWidth="1"/>
    <col min="6921" max="6921" width="17.42578125" style="27" customWidth="1"/>
    <col min="6922" max="7168" width="9.140625" style="27"/>
    <col min="7169" max="7169" width="4.7109375" style="27" customWidth="1"/>
    <col min="7170" max="7170" width="6" style="27" customWidth="1"/>
    <col min="7171" max="7171" width="9" style="27" customWidth="1"/>
    <col min="7172" max="7172" width="15" style="27" customWidth="1"/>
    <col min="7173" max="7173" width="14.140625" style="27" customWidth="1"/>
    <col min="7174" max="7174" width="6.5703125" style="27" customWidth="1"/>
    <col min="7175" max="7175" width="9.85546875" style="27" customWidth="1"/>
    <col min="7176" max="7176" width="16.85546875" style="27" customWidth="1"/>
    <col min="7177" max="7177" width="17.42578125" style="27" customWidth="1"/>
    <col min="7178" max="7424" width="9.140625" style="27"/>
    <col min="7425" max="7425" width="4.7109375" style="27" customWidth="1"/>
    <col min="7426" max="7426" width="6" style="27" customWidth="1"/>
    <col min="7427" max="7427" width="9" style="27" customWidth="1"/>
    <col min="7428" max="7428" width="15" style="27" customWidth="1"/>
    <col min="7429" max="7429" width="14.140625" style="27" customWidth="1"/>
    <col min="7430" max="7430" width="6.5703125" style="27" customWidth="1"/>
    <col min="7431" max="7431" width="9.85546875" style="27" customWidth="1"/>
    <col min="7432" max="7432" width="16.85546875" style="27" customWidth="1"/>
    <col min="7433" max="7433" width="17.42578125" style="27" customWidth="1"/>
    <col min="7434" max="7680" width="9.140625" style="27"/>
    <col min="7681" max="7681" width="4.7109375" style="27" customWidth="1"/>
    <col min="7682" max="7682" width="6" style="27" customWidth="1"/>
    <col min="7683" max="7683" width="9" style="27" customWidth="1"/>
    <col min="7684" max="7684" width="15" style="27" customWidth="1"/>
    <col min="7685" max="7685" width="14.140625" style="27" customWidth="1"/>
    <col min="7686" max="7686" width="6.5703125" style="27" customWidth="1"/>
    <col min="7687" max="7687" width="9.85546875" style="27" customWidth="1"/>
    <col min="7688" max="7688" width="16.85546875" style="27" customWidth="1"/>
    <col min="7689" max="7689" width="17.42578125" style="27" customWidth="1"/>
    <col min="7690" max="7936" width="9.140625" style="27"/>
    <col min="7937" max="7937" width="4.7109375" style="27" customWidth="1"/>
    <col min="7938" max="7938" width="6" style="27" customWidth="1"/>
    <col min="7939" max="7939" width="9" style="27" customWidth="1"/>
    <col min="7940" max="7940" width="15" style="27" customWidth="1"/>
    <col min="7941" max="7941" width="14.140625" style="27" customWidth="1"/>
    <col min="7942" max="7942" width="6.5703125" style="27" customWidth="1"/>
    <col min="7943" max="7943" width="9.85546875" style="27" customWidth="1"/>
    <col min="7944" max="7944" width="16.85546875" style="27" customWidth="1"/>
    <col min="7945" max="7945" width="17.42578125" style="27" customWidth="1"/>
    <col min="7946" max="8192" width="9.140625" style="27"/>
    <col min="8193" max="8193" width="4.7109375" style="27" customWidth="1"/>
    <col min="8194" max="8194" width="6" style="27" customWidth="1"/>
    <col min="8195" max="8195" width="9" style="27" customWidth="1"/>
    <col min="8196" max="8196" width="15" style="27" customWidth="1"/>
    <col min="8197" max="8197" width="14.140625" style="27" customWidth="1"/>
    <col min="8198" max="8198" width="6.5703125" style="27" customWidth="1"/>
    <col min="8199" max="8199" width="9.85546875" style="27" customWidth="1"/>
    <col min="8200" max="8200" width="16.85546875" style="27" customWidth="1"/>
    <col min="8201" max="8201" width="17.42578125" style="27" customWidth="1"/>
    <col min="8202" max="8448" width="9.140625" style="27"/>
    <col min="8449" max="8449" width="4.7109375" style="27" customWidth="1"/>
    <col min="8450" max="8450" width="6" style="27" customWidth="1"/>
    <col min="8451" max="8451" width="9" style="27" customWidth="1"/>
    <col min="8452" max="8452" width="15" style="27" customWidth="1"/>
    <col min="8453" max="8453" width="14.140625" style="27" customWidth="1"/>
    <col min="8454" max="8454" width="6.5703125" style="27" customWidth="1"/>
    <col min="8455" max="8455" width="9.85546875" style="27" customWidth="1"/>
    <col min="8456" max="8456" width="16.85546875" style="27" customWidth="1"/>
    <col min="8457" max="8457" width="17.42578125" style="27" customWidth="1"/>
    <col min="8458" max="8704" width="9.140625" style="27"/>
    <col min="8705" max="8705" width="4.7109375" style="27" customWidth="1"/>
    <col min="8706" max="8706" width="6" style="27" customWidth="1"/>
    <col min="8707" max="8707" width="9" style="27" customWidth="1"/>
    <col min="8708" max="8708" width="15" style="27" customWidth="1"/>
    <col min="8709" max="8709" width="14.140625" style="27" customWidth="1"/>
    <col min="8710" max="8710" width="6.5703125" style="27" customWidth="1"/>
    <col min="8711" max="8711" width="9.85546875" style="27" customWidth="1"/>
    <col min="8712" max="8712" width="16.85546875" style="27" customWidth="1"/>
    <col min="8713" max="8713" width="17.42578125" style="27" customWidth="1"/>
    <col min="8714" max="8960" width="9.140625" style="27"/>
    <col min="8961" max="8961" width="4.7109375" style="27" customWidth="1"/>
    <col min="8962" max="8962" width="6" style="27" customWidth="1"/>
    <col min="8963" max="8963" width="9" style="27" customWidth="1"/>
    <col min="8964" max="8964" width="15" style="27" customWidth="1"/>
    <col min="8965" max="8965" width="14.140625" style="27" customWidth="1"/>
    <col min="8966" max="8966" width="6.5703125" style="27" customWidth="1"/>
    <col min="8967" max="8967" width="9.85546875" style="27" customWidth="1"/>
    <col min="8968" max="8968" width="16.85546875" style="27" customWidth="1"/>
    <col min="8969" max="8969" width="17.42578125" style="27" customWidth="1"/>
    <col min="8970" max="9216" width="9.140625" style="27"/>
    <col min="9217" max="9217" width="4.7109375" style="27" customWidth="1"/>
    <col min="9218" max="9218" width="6" style="27" customWidth="1"/>
    <col min="9219" max="9219" width="9" style="27" customWidth="1"/>
    <col min="9220" max="9220" width="15" style="27" customWidth="1"/>
    <col min="9221" max="9221" width="14.140625" style="27" customWidth="1"/>
    <col min="9222" max="9222" width="6.5703125" style="27" customWidth="1"/>
    <col min="9223" max="9223" width="9.85546875" style="27" customWidth="1"/>
    <col min="9224" max="9224" width="16.85546875" style="27" customWidth="1"/>
    <col min="9225" max="9225" width="17.42578125" style="27" customWidth="1"/>
    <col min="9226" max="9472" width="9.140625" style="27"/>
    <col min="9473" max="9473" width="4.7109375" style="27" customWidth="1"/>
    <col min="9474" max="9474" width="6" style="27" customWidth="1"/>
    <col min="9475" max="9475" width="9" style="27" customWidth="1"/>
    <col min="9476" max="9476" width="15" style="27" customWidth="1"/>
    <col min="9477" max="9477" width="14.140625" style="27" customWidth="1"/>
    <col min="9478" max="9478" width="6.5703125" style="27" customWidth="1"/>
    <col min="9479" max="9479" width="9.85546875" style="27" customWidth="1"/>
    <col min="9480" max="9480" width="16.85546875" style="27" customWidth="1"/>
    <col min="9481" max="9481" width="17.42578125" style="27" customWidth="1"/>
    <col min="9482" max="9728" width="9.140625" style="27"/>
    <col min="9729" max="9729" width="4.7109375" style="27" customWidth="1"/>
    <col min="9730" max="9730" width="6" style="27" customWidth="1"/>
    <col min="9731" max="9731" width="9" style="27" customWidth="1"/>
    <col min="9732" max="9732" width="15" style="27" customWidth="1"/>
    <col min="9733" max="9733" width="14.140625" style="27" customWidth="1"/>
    <col min="9734" max="9734" width="6.5703125" style="27" customWidth="1"/>
    <col min="9735" max="9735" width="9.85546875" style="27" customWidth="1"/>
    <col min="9736" max="9736" width="16.85546875" style="27" customWidth="1"/>
    <col min="9737" max="9737" width="17.42578125" style="27" customWidth="1"/>
    <col min="9738" max="9984" width="9.140625" style="27"/>
    <col min="9985" max="9985" width="4.7109375" style="27" customWidth="1"/>
    <col min="9986" max="9986" width="6" style="27" customWidth="1"/>
    <col min="9987" max="9987" width="9" style="27" customWidth="1"/>
    <col min="9988" max="9988" width="15" style="27" customWidth="1"/>
    <col min="9989" max="9989" width="14.140625" style="27" customWidth="1"/>
    <col min="9990" max="9990" width="6.5703125" style="27" customWidth="1"/>
    <col min="9991" max="9991" width="9.85546875" style="27" customWidth="1"/>
    <col min="9992" max="9992" width="16.85546875" style="27" customWidth="1"/>
    <col min="9993" max="9993" width="17.42578125" style="27" customWidth="1"/>
    <col min="9994" max="10240" width="9.140625" style="27"/>
    <col min="10241" max="10241" width="4.7109375" style="27" customWidth="1"/>
    <col min="10242" max="10242" width="6" style="27" customWidth="1"/>
    <col min="10243" max="10243" width="9" style="27" customWidth="1"/>
    <col min="10244" max="10244" width="15" style="27" customWidth="1"/>
    <col min="10245" max="10245" width="14.140625" style="27" customWidth="1"/>
    <col min="10246" max="10246" width="6.5703125" style="27" customWidth="1"/>
    <col min="10247" max="10247" width="9.85546875" style="27" customWidth="1"/>
    <col min="10248" max="10248" width="16.85546875" style="27" customWidth="1"/>
    <col min="10249" max="10249" width="17.42578125" style="27" customWidth="1"/>
    <col min="10250" max="10496" width="9.140625" style="27"/>
    <col min="10497" max="10497" width="4.7109375" style="27" customWidth="1"/>
    <col min="10498" max="10498" width="6" style="27" customWidth="1"/>
    <col min="10499" max="10499" width="9" style="27" customWidth="1"/>
    <col min="10500" max="10500" width="15" style="27" customWidth="1"/>
    <col min="10501" max="10501" width="14.140625" style="27" customWidth="1"/>
    <col min="10502" max="10502" width="6.5703125" style="27" customWidth="1"/>
    <col min="10503" max="10503" width="9.85546875" style="27" customWidth="1"/>
    <col min="10504" max="10504" width="16.85546875" style="27" customWidth="1"/>
    <col min="10505" max="10505" width="17.42578125" style="27" customWidth="1"/>
    <col min="10506" max="10752" width="9.140625" style="27"/>
    <col min="10753" max="10753" width="4.7109375" style="27" customWidth="1"/>
    <col min="10754" max="10754" width="6" style="27" customWidth="1"/>
    <col min="10755" max="10755" width="9" style="27" customWidth="1"/>
    <col min="10756" max="10756" width="15" style="27" customWidth="1"/>
    <col min="10757" max="10757" width="14.140625" style="27" customWidth="1"/>
    <col min="10758" max="10758" width="6.5703125" style="27" customWidth="1"/>
    <col min="10759" max="10759" width="9.85546875" style="27" customWidth="1"/>
    <col min="10760" max="10760" width="16.85546875" style="27" customWidth="1"/>
    <col min="10761" max="10761" width="17.42578125" style="27" customWidth="1"/>
    <col min="10762" max="11008" width="9.140625" style="27"/>
    <col min="11009" max="11009" width="4.7109375" style="27" customWidth="1"/>
    <col min="11010" max="11010" width="6" style="27" customWidth="1"/>
    <col min="11011" max="11011" width="9" style="27" customWidth="1"/>
    <col min="11012" max="11012" width="15" style="27" customWidth="1"/>
    <col min="11013" max="11013" width="14.140625" style="27" customWidth="1"/>
    <col min="11014" max="11014" width="6.5703125" style="27" customWidth="1"/>
    <col min="11015" max="11015" width="9.85546875" style="27" customWidth="1"/>
    <col min="11016" max="11016" width="16.85546875" style="27" customWidth="1"/>
    <col min="11017" max="11017" width="17.42578125" style="27" customWidth="1"/>
    <col min="11018" max="11264" width="9.140625" style="27"/>
    <col min="11265" max="11265" width="4.7109375" style="27" customWidth="1"/>
    <col min="11266" max="11266" width="6" style="27" customWidth="1"/>
    <col min="11267" max="11267" width="9" style="27" customWidth="1"/>
    <col min="11268" max="11268" width="15" style="27" customWidth="1"/>
    <col min="11269" max="11269" width="14.140625" style="27" customWidth="1"/>
    <col min="11270" max="11270" width="6.5703125" style="27" customWidth="1"/>
    <col min="11271" max="11271" width="9.85546875" style="27" customWidth="1"/>
    <col min="11272" max="11272" width="16.85546875" style="27" customWidth="1"/>
    <col min="11273" max="11273" width="17.42578125" style="27" customWidth="1"/>
    <col min="11274" max="11520" width="9.140625" style="27"/>
    <col min="11521" max="11521" width="4.7109375" style="27" customWidth="1"/>
    <col min="11522" max="11522" width="6" style="27" customWidth="1"/>
    <col min="11523" max="11523" width="9" style="27" customWidth="1"/>
    <col min="11524" max="11524" width="15" style="27" customWidth="1"/>
    <col min="11525" max="11525" width="14.140625" style="27" customWidth="1"/>
    <col min="11526" max="11526" width="6.5703125" style="27" customWidth="1"/>
    <col min="11527" max="11527" width="9.85546875" style="27" customWidth="1"/>
    <col min="11528" max="11528" width="16.85546875" style="27" customWidth="1"/>
    <col min="11529" max="11529" width="17.42578125" style="27" customWidth="1"/>
    <col min="11530" max="11776" width="9.140625" style="27"/>
    <col min="11777" max="11777" width="4.7109375" style="27" customWidth="1"/>
    <col min="11778" max="11778" width="6" style="27" customWidth="1"/>
    <col min="11779" max="11779" width="9" style="27" customWidth="1"/>
    <col min="11780" max="11780" width="15" style="27" customWidth="1"/>
    <col min="11781" max="11781" width="14.140625" style="27" customWidth="1"/>
    <col min="11782" max="11782" width="6.5703125" style="27" customWidth="1"/>
    <col min="11783" max="11783" width="9.85546875" style="27" customWidth="1"/>
    <col min="11784" max="11784" width="16.85546875" style="27" customWidth="1"/>
    <col min="11785" max="11785" width="17.42578125" style="27" customWidth="1"/>
    <col min="11786" max="12032" width="9.140625" style="27"/>
    <col min="12033" max="12033" width="4.7109375" style="27" customWidth="1"/>
    <col min="12034" max="12034" width="6" style="27" customWidth="1"/>
    <col min="12035" max="12035" width="9" style="27" customWidth="1"/>
    <col min="12036" max="12036" width="15" style="27" customWidth="1"/>
    <col min="12037" max="12037" width="14.140625" style="27" customWidth="1"/>
    <col min="12038" max="12038" width="6.5703125" style="27" customWidth="1"/>
    <col min="12039" max="12039" width="9.85546875" style="27" customWidth="1"/>
    <col min="12040" max="12040" width="16.85546875" style="27" customWidth="1"/>
    <col min="12041" max="12041" width="17.42578125" style="27" customWidth="1"/>
    <col min="12042" max="12288" width="9.140625" style="27"/>
    <col min="12289" max="12289" width="4.7109375" style="27" customWidth="1"/>
    <col min="12290" max="12290" width="6" style="27" customWidth="1"/>
    <col min="12291" max="12291" width="9" style="27" customWidth="1"/>
    <col min="12292" max="12292" width="15" style="27" customWidth="1"/>
    <col min="12293" max="12293" width="14.140625" style="27" customWidth="1"/>
    <col min="12294" max="12294" width="6.5703125" style="27" customWidth="1"/>
    <col min="12295" max="12295" width="9.85546875" style="27" customWidth="1"/>
    <col min="12296" max="12296" width="16.85546875" style="27" customWidth="1"/>
    <col min="12297" max="12297" width="17.42578125" style="27" customWidth="1"/>
    <col min="12298" max="12544" width="9.140625" style="27"/>
    <col min="12545" max="12545" width="4.7109375" style="27" customWidth="1"/>
    <col min="12546" max="12546" width="6" style="27" customWidth="1"/>
    <col min="12547" max="12547" width="9" style="27" customWidth="1"/>
    <col min="12548" max="12548" width="15" style="27" customWidth="1"/>
    <col min="12549" max="12549" width="14.140625" style="27" customWidth="1"/>
    <col min="12550" max="12550" width="6.5703125" style="27" customWidth="1"/>
    <col min="12551" max="12551" width="9.85546875" style="27" customWidth="1"/>
    <col min="12552" max="12552" width="16.85546875" style="27" customWidth="1"/>
    <col min="12553" max="12553" width="17.42578125" style="27" customWidth="1"/>
    <col min="12554" max="12800" width="9.140625" style="27"/>
    <col min="12801" max="12801" width="4.7109375" style="27" customWidth="1"/>
    <col min="12802" max="12802" width="6" style="27" customWidth="1"/>
    <col min="12803" max="12803" width="9" style="27" customWidth="1"/>
    <col min="12804" max="12804" width="15" style="27" customWidth="1"/>
    <col min="12805" max="12805" width="14.140625" style="27" customWidth="1"/>
    <col min="12806" max="12806" width="6.5703125" style="27" customWidth="1"/>
    <col min="12807" max="12807" width="9.85546875" style="27" customWidth="1"/>
    <col min="12808" max="12808" width="16.85546875" style="27" customWidth="1"/>
    <col min="12809" max="12809" width="17.42578125" style="27" customWidth="1"/>
    <col min="12810" max="13056" width="9.140625" style="27"/>
    <col min="13057" max="13057" width="4.7109375" style="27" customWidth="1"/>
    <col min="13058" max="13058" width="6" style="27" customWidth="1"/>
    <col min="13059" max="13059" width="9" style="27" customWidth="1"/>
    <col min="13060" max="13060" width="15" style="27" customWidth="1"/>
    <col min="13061" max="13061" width="14.140625" style="27" customWidth="1"/>
    <col min="13062" max="13062" width="6.5703125" style="27" customWidth="1"/>
    <col min="13063" max="13063" width="9.85546875" style="27" customWidth="1"/>
    <col min="13064" max="13064" width="16.85546875" style="27" customWidth="1"/>
    <col min="13065" max="13065" width="17.42578125" style="27" customWidth="1"/>
    <col min="13066" max="13312" width="9.140625" style="27"/>
    <col min="13313" max="13313" width="4.7109375" style="27" customWidth="1"/>
    <col min="13314" max="13314" width="6" style="27" customWidth="1"/>
    <col min="13315" max="13315" width="9" style="27" customWidth="1"/>
    <col min="13316" max="13316" width="15" style="27" customWidth="1"/>
    <col min="13317" max="13317" width="14.140625" style="27" customWidth="1"/>
    <col min="13318" max="13318" width="6.5703125" style="27" customWidth="1"/>
    <col min="13319" max="13319" width="9.85546875" style="27" customWidth="1"/>
    <col min="13320" max="13320" width="16.85546875" style="27" customWidth="1"/>
    <col min="13321" max="13321" width="17.42578125" style="27" customWidth="1"/>
    <col min="13322" max="13568" width="9.140625" style="27"/>
    <col min="13569" max="13569" width="4.7109375" style="27" customWidth="1"/>
    <col min="13570" max="13570" width="6" style="27" customWidth="1"/>
    <col min="13571" max="13571" width="9" style="27" customWidth="1"/>
    <col min="13572" max="13572" width="15" style="27" customWidth="1"/>
    <col min="13573" max="13573" width="14.140625" style="27" customWidth="1"/>
    <col min="13574" max="13574" width="6.5703125" style="27" customWidth="1"/>
    <col min="13575" max="13575" width="9.85546875" style="27" customWidth="1"/>
    <col min="13576" max="13576" width="16.85546875" style="27" customWidth="1"/>
    <col min="13577" max="13577" width="17.42578125" style="27" customWidth="1"/>
    <col min="13578" max="13824" width="9.140625" style="27"/>
    <col min="13825" max="13825" width="4.7109375" style="27" customWidth="1"/>
    <col min="13826" max="13826" width="6" style="27" customWidth="1"/>
    <col min="13827" max="13827" width="9" style="27" customWidth="1"/>
    <col min="13828" max="13828" width="15" style="27" customWidth="1"/>
    <col min="13829" max="13829" width="14.140625" style="27" customWidth="1"/>
    <col min="13830" max="13830" width="6.5703125" style="27" customWidth="1"/>
    <col min="13831" max="13831" width="9.85546875" style="27" customWidth="1"/>
    <col min="13832" max="13832" width="16.85546875" style="27" customWidth="1"/>
    <col min="13833" max="13833" width="17.42578125" style="27" customWidth="1"/>
    <col min="13834" max="14080" width="9.140625" style="27"/>
    <col min="14081" max="14081" width="4.7109375" style="27" customWidth="1"/>
    <col min="14082" max="14082" width="6" style="27" customWidth="1"/>
    <col min="14083" max="14083" width="9" style="27" customWidth="1"/>
    <col min="14084" max="14084" width="15" style="27" customWidth="1"/>
    <col min="14085" max="14085" width="14.140625" style="27" customWidth="1"/>
    <col min="14086" max="14086" width="6.5703125" style="27" customWidth="1"/>
    <col min="14087" max="14087" width="9.85546875" style="27" customWidth="1"/>
    <col min="14088" max="14088" width="16.85546875" style="27" customWidth="1"/>
    <col min="14089" max="14089" width="17.42578125" style="27" customWidth="1"/>
    <col min="14090" max="14336" width="9.140625" style="27"/>
    <col min="14337" max="14337" width="4.7109375" style="27" customWidth="1"/>
    <col min="14338" max="14338" width="6" style="27" customWidth="1"/>
    <col min="14339" max="14339" width="9" style="27" customWidth="1"/>
    <col min="14340" max="14340" width="15" style="27" customWidth="1"/>
    <col min="14341" max="14341" width="14.140625" style="27" customWidth="1"/>
    <col min="14342" max="14342" width="6.5703125" style="27" customWidth="1"/>
    <col min="14343" max="14343" width="9.85546875" style="27" customWidth="1"/>
    <col min="14344" max="14344" width="16.85546875" style="27" customWidth="1"/>
    <col min="14345" max="14345" width="17.42578125" style="27" customWidth="1"/>
    <col min="14346" max="14592" width="9.140625" style="27"/>
    <col min="14593" max="14593" width="4.7109375" style="27" customWidth="1"/>
    <col min="14594" max="14594" width="6" style="27" customWidth="1"/>
    <col min="14595" max="14595" width="9" style="27" customWidth="1"/>
    <col min="14596" max="14596" width="15" style="27" customWidth="1"/>
    <col min="14597" max="14597" width="14.140625" style="27" customWidth="1"/>
    <col min="14598" max="14598" width="6.5703125" style="27" customWidth="1"/>
    <col min="14599" max="14599" width="9.85546875" style="27" customWidth="1"/>
    <col min="14600" max="14600" width="16.85546875" style="27" customWidth="1"/>
    <col min="14601" max="14601" width="17.42578125" style="27" customWidth="1"/>
    <col min="14602" max="14848" width="9.140625" style="27"/>
    <col min="14849" max="14849" width="4.7109375" style="27" customWidth="1"/>
    <col min="14850" max="14850" width="6" style="27" customWidth="1"/>
    <col min="14851" max="14851" width="9" style="27" customWidth="1"/>
    <col min="14852" max="14852" width="15" style="27" customWidth="1"/>
    <col min="14853" max="14853" width="14.140625" style="27" customWidth="1"/>
    <col min="14854" max="14854" width="6.5703125" style="27" customWidth="1"/>
    <col min="14855" max="14855" width="9.85546875" style="27" customWidth="1"/>
    <col min="14856" max="14856" width="16.85546875" style="27" customWidth="1"/>
    <col min="14857" max="14857" width="17.42578125" style="27" customWidth="1"/>
    <col min="14858" max="15104" width="9.140625" style="27"/>
    <col min="15105" max="15105" width="4.7109375" style="27" customWidth="1"/>
    <col min="15106" max="15106" width="6" style="27" customWidth="1"/>
    <col min="15107" max="15107" width="9" style="27" customWidth="1"/>
    <col min="15108" max="15108" width="15" style="27" customWidth="1"/>
    <col min="15109" max="15109" width="14.140625" style="27" customWidth="1"/>
    <col min="15110" max="15110" width="6.5703125" style="27" customWidth="1"/>
    <col min="15111" max="15111" width="9.85546875" style="27" customWidth="1"/>
    <col min="15112" max="15112" width="16.85546875" style="27" customWidth="1"/>
    <col min="15113" max="15113" width="17.42578125" style="27" customWidth="1"/>
    <col min="15114" max="15360" width="9.140625" style="27"/>
    <col min="15361" max="15361" width="4.7109375" style="27" customWidth="1"/>
    <col min="15362" max="15362" width="6" style="27" customWidth="1"/>
    <col min="15363" max="15363" width="9" style="27" customWidth="1"/>
    <col min="15364" max="15364" width="15" style="27" customWidth="1"/>
    <col min="15365" max="15365" width="14.140625" style="27" customWidth="1"/>
    <col min="15366" max="15366" width="6.5703125" style="27" customWidth="1"/>
    <col min="15367" max="15367" width="9.85546875" style="27" customWidth="1"/>
    <col min="15368" max="15368" width="16.85546875" style="27" customWidth="1"/>
    <col min="15369" max="15369" width="17.42578125" style="27" customWidth="1"/>
    <col min="15370" max="15616" width="9.140625" style="27"/>
    <col min="15617" max="15617" width="4.7109375" style="27" customWidth="1"/>
    <col min="15618" max="15618" width="6" style="27" customWidth="1"/>
    <col min="15619" max="15619" width="9" style="27" customWidth="1"/>
    <col min="15620" max="15620" width="15" style="27" customWidth="1"/>
    <col min="15621" max="15621" width="14.140625" style="27" customWidth="1"/>
    <col min="15622" max="15622" width="6.5703125" style="27" customWidth="1"/>
    <col min="15623" max="15623" width="9.85546875" style="27" customWidth="1"/>
    <col min="15624" max="15624" width="16.85546875" style="27" customWidth="1"/>
    <col min="15625" max="15625" width="17.42578125" style="27" customWidth="1"/>
    <col min="15626" max="15872" width="9.140625" style="27"/>
    <col min="15873" max="15873" width="4.7109375" style="27" customWidth="1"/>
    <col min="15874" max="15874" width="6" style="27" customWidth="1"/>
    <col min="15875" max="15875" width="9" style="27" customWidth="1"/>
    <col min="15876" max="15876" width="15" style="27" customWidth="1"/>
    <col min="15877" max="15877" width="14.140625" style="27" customWidth="1"/>
    <col min="15878" max="15878" width="6.5703125" style="27" customWidth="1"/>
    <col min="15879" max="15879" width="9.85546875" style="27" customWidth="1"/>
    <col min="15880" max="15880" width="16.85546875" style="27" customWidth="1"/>
    <col min="15881" max="15881" width="17.42578125" style="27" customWidth="1"/>
    <col min="15882" max="16128" width="9.140625" style="27"/>
    <col min="16129" max="16129" width="4.7109375" style="27" customWidth="1"/>
    <col min="16130" max="16130" width="6" style="27" customWidth="1"/>
    <col min="16131" max="16131" width="9" style="27" customWidth="1"/>
    <col min="16132" max="16132" width="15" style="27" customWidth="1"/>
    <col min="16133" max="16133" width="14.140625" style="27" customWidth="1"/>
    <col min="16134" max="16134" width="6.5703125" style="27" customWidth="1"/>
    <col min="16135" max="16135" width="9.85546875" style="27" customWidth="1"/>
    <col min="16136" max="16136" width="16.85546875" style="27" customWidth="1"/>
    <col min="16137" max="16137" width="17.42578125" style="27" customWidth="1"/>
    <col min="16138" max="16384" width="9.140625" style="27"/>
  </cols>
  <sheetData>
    <row r="1" spans="2:9" ht="23.25" customHeight="1">
      <c r="B1" s="23"/>
      <c r="C1" s="24"/>
      <c r="D1" s="132" t="s">
        <v>70</v>
      </c>
      <c r="E1" s="132"/>
      <c r="F1" s="132"/>
      <c r="G1" s="133"/>
      <c r="H1" s="25" t="s">
        <v>21</v>
      </c>
      <c r="I1" s="26" t="s">
        <v>74</v>
      </c>
    </row>
    <row r="2" spans="2:9" ht="23.25" customHeight="1">
      <c r="B2" s="28"/>
      <c r="C2" s="29"/>
      <c r="D2" s="134"/>
      <c r="E2" s="134"/>
      <c r="F2" s="134"/>
      <c r="G2" s="135"/>
      <c r="H2" s="30" t="s">
        <v>22</v>
      </c>
      <c r="I2" s="31">
        <v>0</v>
      </c>
    </row>
    <row r="3" spans="2:9" ht="23.25" customHeight="1">
      <c r="B3" s="28"/>
      <c r="C3" s="29"/>
      <c r="D3" s="134"/>
      <c r="E3" s="134"/>
      <c r="F3" s="134"/>
      <c r="G3" s="135"/>
      <c r="H3" s="30" t="s">
        <v>23</v>
      </c>
      <c r="I3" s="32">
        <v>43255</v>
      </c>
    </row>
    <row r="4" spans="2:9" ht="28.5" customHeight="1" thickBot="1">
      <c r="B4" s="33"/>
      <c r="C4" s="34"/>
      <c r="D4" s="136"/>
      <c r="E4" s="136"/>
      <c r="F4" s="136"/>
      <c r="G4" s="137"/>
      <c r="H4" s="35" t="s">
        <v>24</v>
      </c>
      <c r="I4" s="36">
        <v>5</v>
      </c>
    </row>
    <row r="5" spans="2:9" ht="20.25">
      <c r="B5" s="29"/>
      <c r="C5" s="29"/>
      <c r="D5" s="2"/>
      <c r="E5" s="2"/>
      <c r="F5" s="2"/>
      <c r="G5" s="2"/>
      <c r="H5" s="37"/>
      <c r="I5" s="38"/>
    </row>
    <row r="6" spans="2:9" ht="20.25">
      <c r="B6" s="29"/>
      <c r="C6" s="29"/>
      <c r="D6" s="2"/>
      <c r="E6" s="2"/>
      <c r="F6" s="2"/>
      <c r="G6" s="2"/>
      <c r="H6" s="37"/>
      <c r="I6" s="38"/>
    </row>
    <row r="7" spans="2:9" s="3" customFormat="1" ht="25.5"/>
    <row r="8" spans="2:9" s="3" customFormat="1" ht="25.5"/>
    <row r="9" spans="2:9" s="3" customFormat="1" ht="25.5"/>
    <row r="10" spans="2:9" s="3" customFormat="1" ht="25.5"/>
    <row r="11" spans="2:9" s="3" customFormat="1" ht="25.5"/>
    <row r="12" spans="2:9" s="3" customFormat="1" ht="25.5">
      <c r="B12" s="138" t="s">
        <v>25</v>
      </c>
      <c r="C12" s="138"/>
      <c r="D12" s="138"/>
      <c r="E12" s="138"/>
      <c r="F12" s="138"/>
      <c r="G12" s="138"/>
      <c r="H12" s="138"/>
      <c r="I12" s="138"/>
    </row>
    <row r="13" spans="2:9" s="3" customFormat="1" ht="25.5"/>
    <row r="14" spans="2:9" s="3" customFormat="1" ht="25.5"/>
    <row r="15" spans="2:9" s="3" customFormat="1" ht="25.5">
      <c r="C15" s="4"/>
    </row>
    <row r="16" spans="2:9" s="5" customFormat="1" ht="20.25" customHeight="1">
      <c r="B16" s="139" t="s">
        <v>71</v>
      </c>
      <c r="C16" s="139"/>
      <c r="D16" s="139"/>
      <c r="E16" s="139"/>
      <c r="F16" s="139"/>
      <c r="G16" s="139"/>
      <c r="H16" s="139"/>
      <c r="I16" s="139"/>
    </row>
    <row r="17" spans="1:9" s="3" customFormat="1" ht="26.25" customHeight="1">
      <c r="B17" s="139"/>
      <c r="C17" s="139"/>
      <c r="D17" s="139"/>
      <c r="E17" s="139"/>
      <c r="F17" s="139"/>
      <c r="G17" s="139"/>
      <c r="H17" s="139"/>
      <c r="I17" s="139"/>
    </row>
    <row r="18" spans="1:9" s="3" customFormat="1" ht="26.25">
      <c r="B18" s="6"/>
      <c r="C18" s="6"/>
      <c r="D18" s="6"/>
      <c r="E18" s="6"/>
      <c r="F18" s="6"/>
      <c r="G18" s="6"/>
      <c r="H18" s="6"/>
      <c r="I18" s="6"/>
    </row>
    <row r="19" spans="1:9" s="3" customFormat="1" ht="26.25">
      <c r="B19" s="6"/>
      <c r="C19" s="6"/>
      <c r="D19" s="6"/>
      <c r="E19" s="6"/>
      <c r="F19" s="6"/>
      <c r="G19" s="6"/>
      <c r="H19" s="6"/>
      <c r="I19" s="6"/>
    </row>
    <row r="20" spans="1:9" s="3" customFormat="1" ht="26.25">
      <c r="B20" s="6"/>
      <c r="C20" s="6"/>
      <c r="D20" s="6"/>
      <c r="E20" s="6"/>
      <c r="F20" s="6"/>
      <c r="G20" s="6"/>
      <c r="H20" s="6"/>
      <c r="I20" s="6"/>
    </row>
    <row r="21" spans="1:9" s="5" customFormat="1" ht="26.25" customHeight="1">
      <c r="A21" s="22"/>
      <c r="B21" s="139" t="s">
        <v>108</v>
      </c>
      <c r="C21" s="139"/>
      <c r="D21" s="139"/>
      <c r="E21" s="139"/>
      <c r="F21" s="139"/>
      <c r="G21" s="139"/>
      <c r="H21" s="139"/>
      <c r="I21" s="139"/>
    </row>
    <row r="22" spans="1:9" s="3" customFormat="1" ht="25.5">
      <c r="B22" s="39"/>
      <c r="C22" s="39"/>
      <c r="D22" s="39"/>
      <c r="E22" s="39"/>
      <c r="F22" s="39"/>
      <c r="G22" s="39"/>
      <c r="H22" s="39"/>
      <c r="I22" s="39"/>
    </row>
    <row r="23" spans="1:9" s="7" customFormat="1" ht="20.25"/>
    <row r="24" spans="1:9" s="7" customFormat="1" ht="20.25"/>
    <row r="25" spans="1:9" s="7" customFormat="1" ht="20.25"/>
    <row r="26" spans="1:9" s="7" customFormat="1" ht="20.25"/>
    <row r="27" spans="1:9" s="7" customFormat="1" ht="20.25"/>
    <row r="28" spans="1:9" s="7" customFormat="1" ht="20.25"/>
    <row r="29" spans="1:9" s="7" customFormat="1" ht="21" thickBot="1"/>
    <row r="30" spans="1:9" s="40" customFormat="1" ht="21" customHeight="1">
      <c r="B30" s="8"/>
      <c r="C30" s="21"/>
      <c r="D30" s="140"/>
      <c r="E30" s="140"/>
      <c r="F30" s="141"/>
      <c r="G30" s="142"/>
      <c r="H30" s="21"/>
      <c r="I30" s="9"/>
    </row>
    <row r="31" spans="1:9" s="40" customFormat="1" ht="21" customHeight="1">
      <c r="B31" s="10"/>
      <c r="C31" s="11"/>
      <c r="D31" s="143"/>
      <c r="E31" s="144"/>
      <c r="F31" s="143"/>
      <c r="G31" s="144"/>
      <c r="H31" s="12"/>
      <c r="I31" s="13"/>
    </row>
    <row r="32" spans="1:9" s="40" customFormat="1" ht="21" customHeight="1">
      <c r="B32" s="10"/>
      <c r="C32" s="11"/>
      <c r="D32" s="143"/>
      <c r="E32" s="144"/>
      <c r="F32" s="143"/>
      <c r="G32" s="144"/>
      <c r="H32" s="12"/>
      <c r="I32" s="13"/>
    </row>
    <row r="33" spans="2:9" s="40" customFormat="1" ht="21" customHeight="1">
      <c r="B33" s="10"/>
      <c r="C33" s="14"/>
      <c r="D33" s="143"/>
      <c r="E33" s="144"/>
      <c r="F33" s="143"/>
      <c r="G33" s="144"/>
      <c r="H33" s="12"/>
      <c r="I33" s="13"/>
    </row>
    <row r="34" spans="2:9" s="40" customFormat="1" ht="21" customHeight="1" thickBot="1">
      <c r="B34" s="15">
        <v>0</v>
      </c>
      <c r="C34" s="14">
        <v>43255</v>
      </c>
      <c r="D34" s="143" t="s">
        <v>132</v>
      </c>
      <c r="E34" s="144"/>
      <c r="F34" s="143" t="s">
        <v>72</v>
      </c>
      <c r="G34" s="144"/>
      <c r="H34" s="12" t="s">
        <v>26</v>
      </c>
      <c r="I34" s="13" t="s">
        <v>73</v>
      </c>
    </row>
    <row r="35" spans="2:9" ht="27" customHeight="1" thickBot="1">
      <c r="B35" s="16" t="s">
        <v>27</v>
      </c>
      <c r="C35" s="20" t="s">
        <v>23</v>
      </c>
      <c r="D35" s="145" t="s">
        <v>28</v>
      </c>
      <c r="E35" s="145"/>
      <c r="F35" s="146" t="s">
        <v>29</v>
      </c>
      <c r="G35" s="147"/>
      <c r="H35" s="20" t="s">
        <v>30</v>
      </c>
      <c r="I35" s="17" t="s">
        <v>31</v>
      </c>
    </row>
    <row r="36" spans="2:9" ht="15.75" customHeight="1"/>
  </sheetData>
  <sheetProtection password="D519" sheet="1" objects="1" scenarios="1" selectLockedCells="1"/>
  <mergeCells count="16">
    <mergeCell ref="D34:E34"/>
    <mergeCell ref="F34:G34"/>
    <mergeCell ref="D35:E35"/>
    <mergeCell ref="F35:G35"/>
    <mergeCell ref="D31:E31"/>
    <mergeCell ref="F31:G31"/>
    <mergeCell ref="D32:E32"/>
    <mergeCell ref="F32:G32"/>
    <mergeCell ref="D33:E33"/>
    <mergeCell ref="F33:G33"/>
    <mergeCell ref="D1:G4"/>
    <mergeCell ref="B12:I12"/>
    <mergeCell ref="B16:I17"/>
    <mergeCell ref="B21:I21"/>
    <mergeCell ref="D30:E30"/>
    <mergeCell ref="F30:G30"/>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U93"/>
  <sheetViews>
    <sheetView showGridLines="0" showZeros="0" tabSelected="1" view="pageBreakPreview" topLeftCell="A85" zoomScale="55" zoomScaleSheetLayoutView="55" workbookViewId="0">
      <selection activeCell="M85" sqref="M85"/>
    </sheetView>
  </sheetViews>
  <sheetFormatPr defaultColWidth="8.42578125" defaultRowHeight="12.75"/>
  <cols>
    <col min="1" max="1" width="7" style="119" bestFit="1" customWidth="1"/>
    <col min="2" max="2" width="58.140625" style="49" customWidth="1"/>
    <col min="3" max="4" width="8.140625" style="119" customWidth="1"/>
    <col min="5" max="5" width="11.5703125" style="119" bestFit="1" customWidth="1"/>
    <col min="6" max="6" width="14.85546875" style="119" bestFit="1" customWidth="1"/>
    <col min="7" max="7" width="23.85546875" style="119" bestFit="1" customWidth="1"/>
    <col min="8" max="8" width="25" style="119" bestFit="1" customWidth="1"/>
    <col min="9" max="9" width="23.42578125" style="119" bestFit="1" customWidth="1"/>
    <col min="10" max="10" width="25" style="119" bestFit="1" customWidth="1"/>
    <col min="11" max="13" width="17.7109375" style="119" customWidth="1"/>
    <col min="14" max="14" width="21.28515625" style="119" customWidth="1"/>
    <col min="15" max="15" width="17.7109375" style="119" customWidth="1"/>
    <col min="16" max="16" width="38" style="120" customWidth="1"/>
    <col min="17" max="19" width="8.42578125" style="49"/>
    <col min="20" max="20" width="37" style="49" customWidth="1"/>
    <col min="21" max="16384" width="8.42578125" style="49"/>
  </cols>
  <sheetData>
    <row r="1" spans="1:16" ht="24" customHeight="1">
      <c r="A1" s="149" t="s">
        <v>36</v>
      </c>
      <c r="B1" s="150"/>
      <c r="C1" s="150"/>
      <c r="D1" s="150"/>
      <c r="E1" s="150"/>
      <c r="F1" s="150"/>
      <c r="G1" s="150"/>
      <c r="H1" s="150"/>
      <c r="I1" s="150"/>
      <c r="J1" s="150"/>
      <c r="K1" s="150"/>
      <c r="L1" s="150"/>
      <c r="M1" s="150"/>
      <c r="N1" s="150"/>
      <c r="O1" s="150"/>
      <c r="P1" s="150"/>
    </row>
    <row r="2" spans="1:16" ht="24" customHeight="1">
      <c r="A2" s="150" t="s">
        <v>71</v>
      </c>
      <c r="B2" s="150"/>
      <c r="C2" s="150"/>
      <c r="D2" s="150"/>
      <c r="E2" s="150"/>
      <c r="F2" s="150"/>
      <c r="G2" s="150"/>
      <c r="H2" s="150"/>
      <c r="I2" s="150"/>
      <c r="J2" s="150"/>
      <c r="K2" s="150"/>
      <c r="L2" s="150"/>
      <c r="M2" s="150"/>
      <c r="N2" s="150"/>
      <c r="O2" s="150"/>
      <c r="P2" s="150"/>
    </row>
    <row r="3" spans="1:16" ht="24" customHeight="1">
      <c r="A3" s="150" t="s">
        <v>108</v>
      </c>
      <c r="B3" s="150"/>
      <c r="C3" s="150"/>
      <c r="D3" s="150"/>
      <c r="E3" s="150"/>
      <c r="F3" s="150"/>
      <c r="G3" s="150"/>
      <c r="H3" s="150"/>
      <c r="I3" s="150"/>
      <c r="J3" s="150"/>
      <c r="K3" s="150"/>
      <c r="L3" s="150"/>
      <c r="M3" s="150"/>
      <c r="N3" s="150"/>
      <c r="O3" s="150"/>
      <c r="P3" s="150"/>
    </row>
    <row r="4" spans="1:16" ht="9.9499999999999993" customHeight="1" thickBot="1">
      <c r="A4" s="50"/>
      <c r="B4" s="50"/>
      <c r="C4" s="50"/>
      <c r="D4" s="50"/>
      <c r="E4" s="50"/>
      <c r="F4" s="50"/>
      <c r="G4" s="50"/>
      <c r="H4" s="50"/>
      <c r="I4" s="50"/>
      <c r="J4" s="50"/>
      <c r="K4" s="50"/>
      <c r="L4" s="50"/>
      <c r="M4" s="50"/>
      <c r="N4" s="50"/>
      <c r="O4" s="50"/>
      <c r="P4" s="50"/>
    </row>
    <row r="5" spans="1:16" ht="28.5" customHeight="1" thickBot="1">
      <c r="A5" s="152" t="s">
        <v>5</v>
      </c>
      <c r="B5" s="152" t="s">
        <v>1</v>
      </c>
      <c r="C5" s="152" t="s">
        <v>2</v>
      </c>
      <c r="D5" s="152" t="s">
        <v>0</v>
      </c>
      <c r="E5" s="154" t="s">
        <v>125</v>
      </c>
      <c r="F5" s="155"/>
      <c r="G5" s="155"/>
      <c r="H5" s="155"/>
      <c r="I5" s="155"/>
      <c r="J5" s="156"/>
      <c r="K5" s="154" t="s">
        <v>126</v>
      </c>
      <c r="L5" s="155"/>
      <c r="M5" s="155"/>
      <c r="N5" s="156"/>
      <c r="O5" s="157" t="s">
        <v>127</v>
      </c>
      <c r="P5" s="151" t="s">
        <v>61</v>
      </c>
    </row>
    <row r="6" spans="1:16" ht="90" customHeight="1" thickBot="1">
      <c r="A6" s="152"/>
      <c r="B6" s="152"/>
      <c r="C6" s="152"/>
      <c r="D6" s="152"/>
      <c r="E6" s="42" t="s">
        <v>110</v>
      </c>
      <c r="F6" s="42" t="s">
        <v>111</v>
      </c>
      <c r="G6" s="42" t="s">
        <v>116</v>
      </c>
      <c r="H6" s="42" t="s">
        <v>117</v>
      </c>
      <c r="I6" s="42" t="s">
        <v>109</v>
      </c>
      <c r="J6" s="42" t="s">
        <v>118</v>
      </c>
      <c r="K6" s="42" t="s">
        <v>112</v>
      </c>
      <c r="L6" s="42" t="s">
        <v>113</v>
      </c>
      <c r="M6" s="43" t="s">
        <v>121</v>
      </c>
      <c r="N6" s="42" t="s">
        <v>122</v>
      </c>
      <c r="O6" s="158"/>
      <c r="P6" s="151"/>
    </row>
    <row r="7" spans="1:16" ht="33" customHeight="1" thickBot="1">
      <c r="A7" s="152"/>
      <c r="B7" s="152"/>
      <c r="C7" s="152"/>
      <c r="D7" s="152"/>
      <c r="E7" s="44"/>
      <c r="F7" s="44" t="s">
        <v>14</v>
      </c>
      <c r="G7" s="44" t="s">
        <v>58</v>
      </c>
      <c r="H7" s="44" t="s">
        <v>119</v>
      </c>
      <c r="I7" s="44" t="s">
        <v>59</v>
      </c>
      <c r="J7" s="44" t="s">
        <v>120</v>
      </c>
      <c r="K7" s="44"/>
      <c r="L7" s="44" t="s">
        <v>114</v>
      </c>
      <c r="M7" s="44" t="s">
        <v>123</v>
      </c>
      <c r="N7" s="44" t="s">
        <v>124</v>
      </c>
      <c r="O7" s="44" t="s">
        <v>128</v>
      </c>
      <c r="P7" s="151"/>
    </row>
    <row r="8" spans="1:16" s="56" customFormat="1" ht="25.5" customHeight="1">
      <c r="A8" s="51">
        <v>1</v>
      </c>
      <c r="B8" s="52" t="s">
        <v>13</v>
      </c>
      <c r="C8" s="53"/>
      <c r="D8" s="54"/>
      <c r="E8" s="121"/>
      <c r="F8" s="54"/>
      <c r="G8" s="121"/>
      <c r="H8" s="54"/>
      <c r="I8" s="121"/>
      <c r="J8" s="54"/>
      <c r="K8" s="121"/>
      <c r="L8" s="54"/>
      <c r="M8" s="121"/>
      <c r="N8" s="54"/>
      <c r="O8" s="54"/>
      <c r="P8" s="55"/>
    </row>
    <row r="9" spans="1:16" s="61" customFormat="1" ht="78.75" customHeight="1">
      <c r="A9" s="57"/>
      <c r="B9" s="58" t="s">
        <v>37</v>
      </c>
      <c r="C9" s="59"/>
      <c r="D9" s="59"/>
      <c r="E9" s="122"/>
      <c r="F9" s="59"/>
      <c r="G9" s="122"/>
      <c r="H9" s="59"/>
      <c r="I9" s="122"/>
      <c r="J9" s="59"/>
      <c r="K9" s="122"/>
      <c r="L9" s="59"/>
      <c r="M9" s="122"/>
      <c r="N9" s="59"/>
      <c r="O9" s="59"/>
      <c r="P9" s="60" t="s">
        <v>64</v>
      </c>
    </row>
    <row r="10" spans="1:16" s="61" customFormat="1">
      <c r="A10" s="57"/>
      <c r="B10" s="58"/>
      <c r="C10" s="59"/>
      <c r="D10" s="59"/>
      <c r="E10" s="122"/>
      <c r="F10" s="59"/>
      <c r="G10" s="122"/>
      <c r="H10" s="59"/>
      <c r="I10" s="122"/>
      <c r="J10" s="59"/>
      <c r="K10" s="122"/>
      <c r="L10" s="59"/>
      <c r="M10" s="122"/>
      <c r="N10" s="59"/>
      <c r="O10" s="59"/>
      <c r="P10" s="62"/>
    </row>
    <row r="11" spans="1:16" s="66" customFormat="1" ht="18.75" customHeight="1">
      <c r="A11" s="57">
        <v>1.1000000000000001</v>
      </c>
      <c r="B11" s="63" t="s">
        <v>4</v>
      </c>
      <c r="C11" s="64"/>
      <c r="D11" s="64"/>
      <c r="E11" s="123"/>
      <c r="F11" s="64"/>
      <c r="G11" s="123"/>
      <c r="H11" s="64"/>
      <c r="I11" s="123"/>
      <c r="J11" s="64"/>
      <c r="K11" s="123"/>
      <c r="L11" s="64"/>
      <c r="M11" s="123"/>
      <c r="N11" s="64"/>
      <c r="O11" s="64"/>
      <c r="P11" s="65"/>
    </row>
    <row r="12" spans="1:16" s="61" customFormat="1" ht="85.5" customHeight="1">
      <c r="A12" s="57" t="s">
        <v>80</v>
      </c>
      <c r="B12" s="58" t="s">
        <v>77</v>
      </c>
      <c r="C12" s="59">
        <v>10</v>
      </c>
      <c r="D12" s="59" t="s">
        <v>38</v>
      </c>
      <c r="E12" s="122"/>
      <c r="F12" s="59">
        <f>E12*C12</f>
        <v>0</v>
      </c>
      <c r="G12" s="122"/>
      <c r="H12" s="59">
        <f>F12+G12</f>
        <v>0</v>
      </c>
      <c r="I12" s="122"/>
      <c r="J12" s="59">
        <f>I12+H12</f>
        <v>0</v>
      </c>
      <c r="K12" s="122"/>
      <c r="L12" s="59">
        <f>K12*C12</f>
        <v>0</v>
      </c>
      <c r="M12" s="122"/>
      <c r="N12" s="59">
        <f>L12+M12</f>
        <v>0</v>
      </c>
      <c r="O12" s="59">
        <f>N12+J12</f>
        <v>0</v>
      </c>
      <c r="P12" s="62"/>
    </row>
    <row r="13" spans="1:16" s="61" customFormat="1">
      <c r="A13" s="57"/>
      <c r="B13" s="58"/>
      <c r="C13" s="59"/>
      <c r="D13" s="59"/>
      <c r="E13" s="122"/>
      <c r="F13" s="59"/>
      <c r="G13" s="122"/>
      <c r="H13" s="59"/>
      <c r="I13" s="122"/>
      <c r="J13" s="59"/>
      <c r="K13" s="122"/>
      <c r="L13" s="59"/>
      <c r="M13" s="122"/>
      <c r="N13" s="59"/>
      <c r="O13" s="59"/>
      <c r="P13" s="62"/>
    </row>
    <row r="14" spans="1:16" s="61" customFormat="1" ht="81.75" customHeight="1">
      <c r="A14" s="57" t="s">
        <v>81</v>
      </c>
      <c r="B14" s="58" t="s">
        <v>76</v>
      </c>
      <c r="C14" s="59">
        <v>9</v>
      </c>
      <c r="D14" s="59" t="s">
        <v>38</v>
      </c>
      <c r="E14" s="122"/>
      <c r="F14" s="59">
        <f>E14*C14</f>
        <v>0</v>
      </c>
      <c r="G14" s="122"/>
      <c r="H14" s="59">
        <f>F14+G14</f>
        <v>0</v>
      </c>
      <c r="I14" s="122"/>
      <c r="J14" s="59">
        <f>I14+H14</f>
        <v>0</v>
      </c>
      <c r="K14" s="122"/>
      <c r="L14" s="59">
        <f>K14*C14</f>
        <v>0</v>
      </c>
      <c r="M14" s="122"/>
      <c r="N14" s="59">
        <f>L14+M14</f>
        <v>0</v>
      </c>
      <c r="O14" s="59">
        <f>N14+J14</f>
        <v>0</v>
      </c>
      <c r="P14" s="62"/>
    </row>
    <row r="15" spans="1:16" s="61" customFormat="1">
      <c r="A15" s="57"/>
      <c r="B15" s="58"/>
      <c r="C15" s="59"/>
      <c r="D15" s="59"/>
      <c r="E15" s="122"/>
      <c r="F15" s="59"/>
      <c r="G15" s="122"/>
      <c r="H15" s="59"/>
      <c r="I15" s="122"/>
      <c r="J15" s="59"/>
      <c r="K15" s="122"/>
      <c r="L15" s="59"/>
      <c r="M15" s="122"/>
      <c r="N15" s="59"/>
      <c r="O15" s="59"/>
      <c r="P15" s="62"/>
    </row>
    <row r="16" spans="1:16" s="61" customFormat="1" ht="81.75" customHeight="1">
      <c r="A16" s="57" t="s">
        <v>82</v>
      </c>
      <c r="B16" s="58" t="s">
        <v>39</v>
      </c>
      <c r="C16" s="59">
        <v>35</v>
      </c>
      <c r="D16" s="59" t="s">
        <v>38</v>
      </c>
      <c r="E16" s="122"/>
      <c r="F16" s="59">
        <f>E16*C16</f>
        <v>0</v>
      </c>
      <c r="G16" s="122"/>
      <c r="H16" s="59">
        <f>F16+G16</f>
        <v>0</v>
      </c>
      <c r="I16" s="122"/>
      <c r="J16" s="59">
        <f>I16+H16</f>
        <v>0</v>
      </c>
      <c r="K16" s="122"/>
      <c r="L16" s="59">
        <f>K16*C16</f>
        <v>0</v>
      </c>
      <c r="M16" s="122"/>
      <c r="N16" s="59">
        <f>L16+M16</f>
        <v>0</v>
      </c>
      <c r="O16" s="59">
        <f>N16+J16</f>
        <v>0</v>
      </c>
      <c r="P16" s="62"/>
    </row>
    <row r="17" spans="1:16" s="61" customFormat="1">
      <c r="A17" s="57"/>
      <c r="B17" s="67"/>
      <c r="C17" s="59"/>
      <c r="D17" s="59"/>
      <c r="E17" s="122"/>
      <c r="F17" s="59"/>
      <c r="G17" s="122"/>
      <c r="H17" s="59"/>
      <c r="I17" s="122"/>
      <c r="J17" s="59"/>
      <c r="K17" s="122"/>
      <c r="L17" s="59"/>
      <c r="M17" s="122"/>
      <c r="N17" s="59"/>
      <c r="O17" s="59"/>
      <c r="P17" s="62"/>
    </row>
    <row r="18" spans="1:16" s="61" customFormat="1" ht="63.75">
      <c r="A18" s="57" t="s">
        <v>83</v>
      </c>
      <c r="B18" s="58" t="s">
        <v>75</v>
      </c>
      <c r="C18" s="59">
        <v>60</v>
      </c>
      <c r="D18" s="59" t="s">
        <v>40</v>
      </c>
      <c r="E18" s="122"/>
      <c r="F18" s="59"/>
      <c r="G18" s="122"/>
      <c r="H18" s="59"/>
      <c r="I18" s="122"/>
      <c r="J18" s="59"/>
      <c r="K18" s="122"/>
      <c r="L18" s="59"/>
      <c r="M18" s="122"/>
      <c r="N18" s="59"/>
      <c r="O18" s="59"/>
      <c r="P18" s="62"/>
    </row>
    <row r="19" spans="1:16" s="61" customFormat="1">
      <c r="A19" s="57"/>
      <c r="B19" s="67"/>
      <c r="C19" s="59"/>
      <c r="D19" s="59"/>
      <c r="E19" s="122"/>
      <c r="F19" s="59">
        <f>E19*C19</f>
        <v>0</v>
      </c>
      <c r="G19" s="122"/>
      <c r="H19" s="59">
        <f>F19+G19</f>
        <v>0</v>
      </c>
      <c r="I19" s="122"/>
      <c r="J19" s="59">
        <f>I19+H19</f>
        <v>0</v>
      </c>
      <c r="K19" s="122"/>
      <c r="L19" s="59">
        <f>K19*C19</f>
        <v>0</v>
      </c>
      <c r="M19" s="122"/>
      <c r="N19" s="59">
        <f>L19+M19</f>
        <v>0</v>
      </c>
      <c r="O19" s="59">
        <f>N19+J19</f>
        <v>0</v>
      </c>
      <c r="P19" s="62"/>
    </row>
    <row r="20" spans="1:16" s="66" customFormat="1" ht="18.75" customHeight="1">
      <c r="A20" s="57">
        <v>1.2</v>
      </c>
      <c r="B20" s="63" t="s">
        <v>6</v>
      </c>
      <c r="C20" s="64"/>
      <c r="D20" s="64"/>
      <c r="E20" s="123"/>
      <c r="F20" s="64"/>
      <c r="G20" s="123"/>
      <c r="H20" s="64"/>
      <c r="I20" s="123"/>
      <c r="J20" s="64"/>
      <c r="K20" s="123"/>
      <c r="L20" s="64"/>
      <c r="M20" s="123"/>
      <c r="N20" s="64"/>
      <c r="O20" s="64"/>
      <c r="P20" s="65"/>
    </row>
    <row r="21" spans="1:16" s="61" customFormat="1" ht="76.5">
      <c r="A21" s="57" t="s">
        <v>84</v>
      </c>
      <c r="B21" s="58" t="s">
        <v>41</v>
      </c>
      <c r="C21" s="59"/>
      <c r="D21" s="59"/>
      <c r="E21" s="122"/>
      <c r="F21" s="59"/>
      <c r="G21" s="122"/>
      <c r="H21" s="59"/>
      <c r="I21" s="122"/>
      <c r="J21" s="59"/>
      <c r="K21" s="122"/>
      <c r="L21" s="59"/>
      <c r="M21" s="122"/>
      <c r="N21" s="59"/>
      <c r="O21" s="59"/>
      <c r="P21" s="62"/>
    </row>
    <row r="22" spans="1:16" s="66" customFormat="1" ht="18.75" customHeight="1">
      <c r="A22" s="57" t="s">
        <v>85</v>
      </c>
      <c r="B22" s="58" t="s">
        <v>79</v>
      </c>
      <c r="C22" s="64">
        <v>6</v>
      </c>
      <c r="D22" s="64" t="s">
        <v>40</v>
      </c>
      <c r="E22" s="122"/>
      <c r="F22" s="59">
        <f>E22*C22</f>
        <v>0</v>
      </c>
      <c r="G22" s="122"/>
      <c r="H22" s="59">
        <f>F22+G22</f>
        <v>0</v>
      </c>
      <c r="I22" s="122"/>
      <c r="J22" s="59">
        <f>I22+H22</f>
        <v>0</v>
      </c>
      <c r="K22" s="122"/>
      <c r="L22" s="59">
        <f>K22*C22</f>
        <v>0</v>
      </c>
      <c r="M22" s="122"/>
      <c r="N22" s="59">
        <f>L22+M22</f>
        <v>0</v>
      </c>
      <c r="O22" s="59">
        <f>N22+J22</f>
        <v>0</v>
      </c>
      <c r="P22" s="65"/>
    </row>
    <row r="23" spans="1:16" s="66" customFormat="1">
      <c r="A23" s="57"/>
      <c r="B23" s="58"/>
      <c r="C23" s="64"/>
      <c r="D23" s="64"/>
      <c r="E23" s="122"/>
      <c r="F23" s="59"/>
      <c r="G23" s="122"/>
      <c r="H23" s="59"/>
      <c r="I23" s="122"/>
      <c r="J23" s="59"/>
      <c r="K23" s="122"/>
      <c r="L23" s="59"/>
      <c r="M23" s="122"/>
      <c r="N23" s="59"/>
      <c r="O23" s="59"/>
      <c r="P23" s="65"/>
    </row>
    <row r="24" spans="1:16" s="61" customFormat="1" ht="88.5" customHeight="1">
      <c r="A24" s="57" t="s">
        <v>86</v>
      </c>
      <c r="B24" s="58" t="s">
        <v>42</v>
      </c>
      <c r="C24" s="59"/>
      <c r="D24" s="59" t="s">
        <v>3</v>
      </c>
      <c r="E24" s="122"/>
      <c r="F24" s="59"/>
      <c r="G24" s="122"/>
      <c r="H24" s="59"/>
      <c r="I24" s="122"/>
      <c r="J24" s="59"/>
      <c r="K24" s="122"/>
      <c r="L24" s="59"/>
      <c r="M24" s="122"/>
      <c r="N24" s="59"/>
      <c r="O24" s="59"/>
      <c r="P24" s="62"/>
    </row>
    <row r="25" spans="1:16" s="61" customFormat="1">
      <c r="A25" s="57"/>
      <c r="B25" s="58"/>
      <c r="C25" s="59"/>
      <c r="D25" s="59"/>
      <c r="E25" s="122"/>
      <c r="F25" s="59"/>
      <c r="G25" s="122"/>
      <c r="H25" s="59"/>
      <c r="I25" s="122"/>
      <c r="J25" s="59"/>
      <c r="K25" s="122"/>
      <c r="L25" s="59"/>
      <c r="M25" s="122"/>
      <c r="N25" s="59"/>
      <c r="O25" s="59"/>
      <c r="P25" s="62"/>
    </row>
    <row r="26" spans="1:16" s="66" customFormat="1" ht="18.75" customHeight="1">
      <c r="A26" s="57" t="s">
        <v>87</v>
      </c>
      <c r="B26" s="58" t="s">
        <v>79</v>
      </c>
      <c r="C26" s="64">
        <v>12</v>
      </c>
      <c r="D26" s="64" t="s">
        <v>40</v>
      </c>
      <c r="E26" s="122"/>
      <c r="F26" s="59">
        <f>E26*C26</f>
        <v>0</v>
      </c>
      <c r="G26" s="122"/>
      <c r="H26" s="59">
        <f>F26+G26</f>
        <v>0</v>
      </c>
      <c r="I26" s="122"/>
      <c r="J26" s="59">
        <f>I26+H26</f>
        <v>0</v>
      </c>
      <c r="K26" s="122"/>
      <c r="L26" s="59">
        <f>K26*C26</f>
        <v>0</v>
      </c>
      <c r="M26" s="122"/>
      <c r="N26" s="59">
        <f>L26+M26</f>
        <v>0</v>
      </c>
      <c r="O26" s="59">
        <f>N26+J26</f>
        <v>0</v>
      </c>
      <c r="P26" s="65"/>
    </row>
    <row r="27" spans="1:16" s="66" customFormat="1">
      <c r="A27" s="57"/>
      <c r="B27" s="58"/>
      <c r="C27" s="64"/>
      <c r="D27" s="64"/>
      <c r="E27" s="122"/>
      <c r="F27" s="59"/>
      <c r="G27" s="122"/>
      <c r="H27" s="59"/>
      <c r="I27" s="122"/>
      <c r="J27" s="59"/>
      <c r="K27" s="122"/>
      <c r="L27" s="59"/>
      <c r="M27" s="122"/>
      <c r="N27" s="59"/>
      <c r="O27" s="59"/>
      <c r="P27" s="65"/>
    </row>
    <row r="28" spans="1:16" s="61" customFormat="1" ht="87" customHeight="1">
      <c r="A28" s="57" t="s">
        <v>88</v>
      </c>
      <c r="B28" s="58" t="s">
        <v>43</v>
      </c>
      <c r="C28" s="59"/>
      <c r="D28" s="59" t="s">
        <v>3</v>
      </c>
      <c r="E28" s="122"/>
      <c r="F28" s="59"/>
      <c r="G28" s="122"/>
      <c r="H28" s="59"/>
      <c r="I28" s="122"/>
      <c r="J28" s="59"/>
      <c r="K28" s="122"/>
      <c r="L28" s="59"/>
      <c r="M28" s="122"/>
      <c r="N28" s="59"/>
      <c r="O28" s="59"/>
      <c r="P28" s="62"/>
    </row>
    <row r="29" spans="1:16" s="61" customFormat="1">
      <c r="A29" s="57"/>
      <c r="B29" s="58"/>
      <c r="C29" s="59"/>
      <c r="D29" s="59"/>
      <c r="E29" s="122"/>
      <c r="F29" s="59"/>
      <c r="G29" s="122"/>
      <c r="H29" s="59"/>
      <c r="I29" s="122"/>
      <c r="J29" s="59"/>
      <c r="K29" s="122"/>
      <c r="L29" s="59"/>
      <c r="M29" s="122"/>
      <c r="N29" s="59"/>
      <c r="O29" s="59"/>
      <c r="P29" s="62"/>
    </row>
    <row r="30" spans="1:16" s="66" customFormat="1" ht="18.75" customHeight="1">
      <c r="A30" s="57" t="s">
        <v>89</v>
      </c>
      <c r="B30" s="58" t="s">
        <v>78</v>
      </c>
      <c r="C30" s="64">
        <v>10</v>
      </c>
      <c r="D30" s="64" t="s">
        <v>40</v>
      </c>
      <c r="E30" s="122"/>
      <c r="F30" s="59">
        <f>E30*C30</f>
        <v>0</v>
      </c>
      <c r="G30" s="122"/>
      <c r="H30" s="59">
        <f>F30+G30</f>
        <v>0</v>
      </c>
      <c r="I30" s="122"/>
      <c r="J30" s="59">
        <f>I30+H30</f>
        <v>0</v>
      </c>
      <c r="K30" s="122"/>
      <c r="L30" s="59">
        <f>K30*C30</f>
        <v>0</v>
      </c>
      <c r="M30" s="122"/>
      <c r="N30" s="59">
        <f>L30+M30</f>
        <v>0</v>
      </c>
      <c r="O30" s="59">
        <f>N30+J30</f>
        <v>0</v>
      </c>
      <c r="P30" s="65"/>
    </row>
    <row r="31" spans="1:16" s="66" customFormat="1">
      <c r="A31" s="57"/>
      <c r="B31" s="58"/>
      <c r="C31" s="64"/>
      <c r="D31" s="64"/>
      <c r="E31" s="122"/>
      <c r="F31" s="59">
        <f>E31*C31</f>
        <v>0</v>
      </c>
      <c r="G31" s="122"/>
      <c r="H31" s="59">
        <f>F31+G31</f>
        <v>0</v>
      </c>
      <c r="I31" s="122"/>
      <c r="J31" s="59">
        <f>I31+H31</f>
        <v>0</v>
      </c>
      <c r="K31" s="122"/>
      <c r="L31" s="59">
        <f>K31*C31</f>
        <v>0</v>
      </c>
      <c r="M31" s="122"/>
      <c r="N31" s="59">
        <f>L31+M31</f>
        <v>0</v>
      </c>
      <c r="O31" s="59">
        <f>N31+J31</f>
        <v>0</v>
      </c>
      <c r="P31" s="65"/>
    </row>
    <row r="32" spans="1:16" s="66" customFormat="1" ht="30.75" customHeight="1">
      <c r="A32" s="57">
        <v>2</v>
      </c>
      <c r="B32" s="68" t="s">
        <v>12</v>
      </c>
      <c r="C32" s="64"/>
      <c r="D32" s="64"/>
      <c r="E32" s="123"/>
      <c r="F32" s="64"/>
      <c r="G32" s="123"/>
      <c r="H32" s="64"/>
      <c r="I32" s="123"/>
      <c r="J32" s="64"/>
      <c r="K32" s="123"/>
      <c r="L32" s="64"/>
      <c r="M32" s="123"/>
      <c r="N32" s="64"/>
      <c r="O32" s="64"/>
      <c r="P32" s="65"/>
    </row>
    <row r="33" spans="1:16" s="61" customFormat="1" ht="80.25" customHeight="1">
      <c r="A33" s="57"/>
      <c r="B33" s="58" t="s">
        <v>44</v>
      </c>
      <c r="C33" s="59"/>
      <c r="D33" s="59"/>
      <c r="E33" s="122"/>
      <c r="F33" s="59"/>
      <c r="G33" s="122"/>
      <c r="H33" s="59"/>
      <c r="I33" s="122"/>
      <c r="J33" s="59"/>
      <c r="K33" s="122"/>
      <c r="L33" s="59"/>
      <c r="M33" s="122"/>
      <c r="N33" s="59"/>
      <c r="O33" s="59"/>
      <c r="P33" s="62"/>
    </row>
    <row r="34" spans="1:16" s="61" customFormat="1" ht="22.5" customHeight="1">
      <c r="A34" s="69"/>
      <c r="B34" s="70"/>
      <c r="C34" s="71"/>
      <c r="D34" s="71"/>
      <c r="E34" s="124"/>
      <c r="F34" s="71"/>
      <c r="G34" s="124"/>
      <c r="H34" s="71"/>
      <c r="I34" s="124"/>
      <c r="J34" s="71"/>
      <c r="K34" s="124"/>
      <c r="L34" s="71"/>
      <c r="M34" s="124"/>
      <c r="N34" s="71"/>
      <c r="O34" s="71"/>
      <c r="P34" s="72"/>
    </row>
    <row r="35" spans="1:16" s="66" customFormat="1" ht="28.5" customHeight="1">
      <c r="A35" s="73">
        <v>2.1</v>
      </c>
      <c r="B35" s="74" t="s">
        <v>7</v>
      </c>
      <c r="C35" s="75"/>
      <c r="D35" s="75"/>
      <c r="E35" s="125"/>
      <c r="F35" s="75"/>
      <c r="G35" s="125"/>
      <c r="H35" s="75"/>
      <c r="I35" s="125"/>
      <c r="J35" s="75"/>
      <c r="K35" s="125"/>
      <c r="L35" s="75"/>
      <c r="M35" s="125"/>
      <c r="N35" s="75"/>
      <c r="O35" s="75"/>
      <c r="P35" s="76"/>
    </row>
    <row r="36" spans="1:16" s="66" customFormat="1" ht="90" customHeight="1">
      <c r="A36" s="57"/>
      <c r="B36" s="58" t="s">
        <v>45</v>
      </c>
      <c r="C36" s="64"/>
      <c r="D36" s="64"/>
      <c r="E36" s="123"/>
      <c r="F36" s="64"/>
      <c r="G36" s="123"/>
      <c r="H36" s="64"/>
      <c r="I36" s="123"/>
      <c r="J36" s="64"/>
      <c r="K36" s="123"/>
      <c r="L36" s="64"/>
      <c r="M36" s="123"/>
      <c r="N36" s="64"/>
      <c r="O36" s="64"/>
      <c r="P36" s="65"/>
    </row>
    <row r="37" spans="1:16" s="66" customFormat="1" ht="18.75" customHeight="1">
      <c r="A37" s="57" t="s">
        <v>90</v>
      </c>
      <c r="B37" s="58" t="s">
        <v>16</v>
      </c>
      <c r="C37" s="64">
        <v>12</v>
      </c>
      <c r="D37" s="64" t="s">
        <v>40</v>
      </c>
      <c r="E37" s="123"/>
      <c r="F37" s="59">
        <f>E37*C37</f>
        <v>0</v>
      </c>
      <c r="G37" s="122"/>
      <c r="H37" s="59">
        <f>F37+G37</f>
        <v>0</v>
      </c>
      <c r="I37" s="122"/>
      <c r="J37" s="59">
        <f>I37+H37</f>
        <v>0</v>
      </c>
      <c r="K37" s="122"/>
      <c r="L37" s="59">
        <f>K37*C37</f>
        <v>0</v>
      </c>
      <c r="M37" s="122"/>
      <c r="N37" s="59">
        <f>L37+M37</f>
        <v>0</v>
      </c>
      <c r="O37" s="59">
        <f>N37+J37</f>
        <v>0</v>
      </c>
      <c r="P37" s="65"/>
    </row>
    <row r="38" spans="1:16" s="66" customFormat="1" ht="18.75" customHeight="1">
      <c r="A38" s="57" t="s">
        <v>91</v>
      </c>
      <c r="B38" s="58" t="s">
        <v>17</v>
      </c>
      <c r="C38" s="64">
        <v>4</v>
      </c>
      <c r="D38" s="64" t="s">
        <v>40</v>
      </c>
      <c r="E38" s="123"/>
      <c r="F38" s="59">
        <f>E38*C38</f>
        <v>0</v>
      </c>
      <c r="G38" s="122"/>
      <c r="H38" s="59">
        <f>F38+G38</f>
        <v>0</v>
      </c>
      <c r="I38" s="122"/>
      <c r="J38" s="59">
        <f>I38+H38</f>
        <v>0</v>
      </c>
      <c r="K38" s="122"/>
      <c r="L38" s="59">
        <f>K38*C38</f>
        <v>0</v>
      </c>
      <c r="M38" s="122"/>
      <c r="N38" s="59">
        <f>L38+M38</f>
        <v>0</v>
      </c>
      <c r="O38" s="59">
        <f>N38+J38</f>
        <v>0</v>
      </c>
      <c r="P38" s="65"/>
    </row>
    <row r="39" spans="1:16" s="66" customFormat="1" ht="18.75" customHeight="1">
      <c r="A39" s="57" t="s">
        <v>92</v>
      </c>
      <c r="B39" s="58" t="s">
        <v>18</v>
      </c>
      <c r="C39" s="64">
        <v>3</v>
      </c>
      <c r="D39" s="64" t="s">
        <v>40</v>
      </c>
      <c r="E39" s="123"/>
      <c r="F39" s="59">
        <f>E39*C39</f>
        <v>0</v>
      </c>
      <c r="G39" s="122"/>
      <c r="H39" s="59">
        <f>F39+G39</f>
        <v>0</v>
      </c>
      <c r="I39" s="122"/>
      <c r="J39" s="59">
        <f>I39+H39</f>
        <v>0</v>
      </c>
      <c r="K39" s="122"/>
      <c r="L39" s="59">
        <f>K39*C39</f>
        <v>0</v>
      </c>
      <c r="M39" s="122"/>
      <c r="N39" s="59">
        <f>L39+M39</f>
        <v>0</v>
      </c>
      <c r="O39" s="59">
        <f>N39+J39</f>
        <v>0</v>
      </c>
      <c r="P39" s="65"/>
    </row>
    <row r="40" spans="1:16" s="66" customFormat="1" ht="18.75" customHeight="1">
      <c r="A40" s="57" t="s">
        <v>93</v>
      </c>
      <c r="B40" s="58" t="s">
        <v>15</v>
      </c>
      <c r="C40" s="64">
        <v>1</v>
      </c>
      <c r="D40" s="64" t="s">
        <v>40</v>
      </c>
      <c r="E40" s="123"/>
      <c r="F40" s="59">
        <f>E40*C40</f>
        <v>0</v>
      </c>
      <c r="G40" s="122"/>
      <c r="H40" s="59">
        <f>F40+G40</f>
        <v>0</v>
      </c>
      <c r="I40" s="122"/>
      <c r="J40" s="59">
        <f>I40+H40</f>
        <v>0</v>
      </c>
      <c r="K40" s="122"/>
      <c r="L40" s="59">
        <f>K40*C40</f>
        <v>0</v>
      </c>
      <c r="M40" s="122"/>
      <c r="N40" s="59">
        <f>L40+M40</f>
        <v>0</v>
      </c>
      <c r="O40" s="59">
        <f>N40+J40</f>
        <v>0</v>
      </c>
      <c r="P40" s="65"/>
    </row>
    <row r="41" spans="1:16" s="66" customFormat="1">
      <c r="A41" s="57"/>
      <c r="B41" s="58"/>
      <c r="C41" s="64"/>
      <c r="D41" s="64"/>
      <c r="E41" s="123"/>
      <c r="F41" s="64"/>
      <c r="G41" s="123"/>
      <c r="H41" s="64"/>
      <c r="I41" s="123"/>
      <c r="J41" s="64"/>
      <c r="K41" s="123"/>
      <c r="L41" s="64"/>
      <c r="M41" s="123"/>
      <c r="N41" s="64"/>
      <c r="O41" s="64"/>
      <c r="P41" s="65"/>
    </row>
    <row r="42" spans="1:16" s="66" customFormat="1" ht="18.75" customHeight="1">
      <c r="A42" s="57">
        <v>2.2000000000000002</v>
      </c>
      <c r="B42" s="77" t="s">
        <v>8</v>
      </c>
      <c r="C42" s="64"/>
      <c r="D42" s="64"/>
      <c r="E42" s="123"/>
      <c r="F42" s="64"/>
      <c r="G42" s="123"/>
      <c r="H42" s="64"/>
      <c r="I42" s="123"/>
      <c r="J42" s="64"/>
      <c r="K42" s="123"/>
      <c r="L42" s="64"/>
      <c r="M42" s="123"/>
      <c r="N42" s="64"/>
      <c r="O42" s="64"/>
      <c r="P42" s="65"/>
    </row>
    <row r="43" spans="1:16" s="66" customFormat="1" ht="18.75" customHeight="1">
      <c r="A43" s="57" t="s">
        <v>94</v>
      </c>
      <c r="B43" s="58" t="s">
        <v>46</v>
      </c>
      <c r="C43" s="64">
        <v>8</v>
      </c>
      <c r="D43" s="64" t="s">
        <v>40</v>
      </c>
      <c r="E43" s="123"/>
      <c r="F43" s="59">
        <f>E43*C43</f>
        <v>0</v>
      </c>
      <c r="G43" s="122"/>
      <c r="H43" s="59">
        <f>F43+G43</f>
        <v>0</v>
      </c>
      <c r="I43" s="122"/>
      <c r="J43" s="59">
        <f>I43+H43</f>
        <v>0</v>
      </c>
      <c r="K43" s="122"/>
      <c r="L43" s="59">
        <f>K43*C43</f>
        <v>0</v>
      </c>
      <c r="M43" s="122"/>
      <c r="N43" s="59">
        <f>L43+M43</f>
        <v>0</v>
      </c>
      <c r="O43" s="59">
        <f>N43+J43</f>
        <v>0</v>
      </c>
      <c r="P43" s="65"/>
    </row>
    <row r="44" spans="1:16" s="66" customFormat="1" ht="18.75" customHeight="1">
      <c r="A44" s="57" t="s">
        <v>95</v>
      </c>
      <c r="B44" s="58" t="s">
        <v>47</v>
      </c>
      <c r="C44" s="64">
        <v>6</v>
      </c>
      <c r="D44" s="64" t="s">
        <v>40</v>
      </c>
      <c r="E44" s="123"/>
      <c r="F44" s="59">
        <f>E44*C44</f>
        <v>0</v>
      </c>
      <c r="G44" s="122"/>
      <c r="H44" s="59">
        <f>F44+G44</f>
        <v>0</v>
      </c>
      <c r="I44" s="122"/>
      <c r="J44" s="59">
        <f>I44+H44</f>
        <v>0</v>
      </c>
      <c r="K44" s="122"/>
      <c r="L44" s="59">
        <f>K44*C44</f>
        <v>0</v>
      </c>
      <c r="M44" s="122"/>
      <c r="N44" s="59">
        <f>L44+M44</f>
        <v>0</v>
      </c>
      <c r="O44" s="59">
        <f>N44+J44</f>
        <v>0</v>
      </c>
      <c r="P44" s="65"/>
    </row>
    <row r="45" spans="1:16" s="66" customFormat="1" ht="16.5" customHeight="1">
      <c r="A45" s="57"/>
      <c r="B45" s="58"/>
      <c r="C45" s="64"/>
      <c r="D45" s="64"/>
      <c r="E45" s="123"/>
      <c r="F45" s="64"/>
      <c r="G45" s="123"/>
      <c r="H45" s="64"/>
      <c r="I45" s="123"/>
      <c r="J45" s="64"/>
      <c r="K45" s="123"/>
      <c r="L45" s="64"/>
      <c r="M45" s="123"/>
      <c r="N45" s="64"/>
      <c r="O45" s="64"/>
      <c r="P45" s="65"/>
    </row>
    <row r="46" spans="1:16" s="66" customFormat="1" ht="24" customHeight="1">
      <c r="A46" s="57">
        <v>3</v>
      </c>
      <c r="B46" s="63" t="s">
        <v>10</v>
      </c>
      <c r="C46" s="64"/>
      <c r="D46" s="64"/>
      <c r="E46" s="123"/>
      <c r="F46" s="64"/>
      <c r="G46" s="123"/>
      <c r="H46" s="64"/>
      <c r="I46" s="123"/>
      <c r="J46" s="64"/>
      <c r="K46" s="123"/>
      <c r="L46" s="64"/>
      <c r="M46" s="123"/>
      <c r="N46" s="64"/>
      <c r="O46" s="64"/>
      <c r="P46" s="65"/>
    </row>
    <row r="47" spans="1:16" s="61" customFormat="1" ht="89.25">
      <c r="A47" s="57">
        <v>3.1</v>
      </c>
      <c r="B47" s="58" t="s">
        <v>48</v>
      </c>
      <c r="C47" s="59">
        <v>15</v>
      </c>
      <c r="D47" s="59" t="s">
        <v>40</v>
      </c>
      <c r="E47" s="122"/>
      <c r="F47" s="59">
        <f>E47*C47</f>
        <v>0</v>
      </c>
      <c r="G47" s="122"/>
      <c r="H47" s="59">
        <f>F47+G47</f>
        <v>0</v>
      </c>
      <c r="I47" s="122"/>
      <c r="J47" s="59">
        <f>I47+H47</f>
        <v>0</v>
      </c>
      <c r="K47" s="122"/>
      <c r="L47" s="59">
        <f>K47*C47</f>
        <v>0</v>
      </c>
      <c r="M47" s="122"/>
      <c r="N47" s="59">
        <f>L47+M47</f>
        <v>0</v>
      </c>
      <c r="O47" s="59">
        <f>N47+J47</f>
        <v>0</v>
      </c>
      <c r="P47" s="62"/>
    </row>
    <row r="48" spans="1:16" s="61" customFormat="1">
      <c r="A48" s="57"/>
      <c r="B48" s="58"/>
      <c r="C48" s="59"/>
      <c r="D48" s="59"/>
      <c r="E48" s="122"/>
      <c r="F48" s="59"/>
      <c r="G48" s="122"/>
      <c r="H48" s="59"/>
      <c r="I48" s="122"/>
      <c r="J48" s="59"/>
      <c r="K48" s="122"/>
      <c r="L48" s="59"/>
      <c r="M48" s="122"/>
      <c r="N48" s="59"/>
      <c r="O48" s="59"/>
      <c r="P48" s="62"/>
    </row>
    <row r="49" spans="1:21" s="61" customFormat="1" ht="102">
      <c r="A49" s="57">
        <v>3.2</v>
      </c>
      <c r="B49" s="58" t="s">
        <v>49</v>
      </c>
      <c r="C49" s="59">
        <v>6</v>
      </c>
      <c r="D49" s="59" t="s">
        <v>40</v>
      </c>
      <c r="E49" s="122"/>
      <c r="F49" s="59">
        <f>E49*C49</f>
        <v>0</v>
      </c>
      <c r="G49" s="122"/>
      <c r="H49" s="59">
        <f>F49+G49</f>
        <v>0</v>
      </c>
      <c r="I49" s="122"/>
      <c r="J49" s="59">
        <f>I49+H49</f>
        <v>0</v>
      </c>
      <c r="K49" s="122"/>
      <c r="L49" s="59">
        <f>K49*C49</f>
        <v>0</v>
      </c>
      <c r="M49" s="122"/>
      <c r="N49" s="59">
        <f>L49+M49</f>
        <v>0</v>
      </c>
      <c r="O49" s="59">
        <f>N49+J49</f>
        <v>0</v>
      </c>
      <c r="P49" s="62"/>
    </row>
    <row r="50" spans="1:21" s="61" customFormat="1">
      <c r="A50" s="57"/>
      <c r="B50" s="58"/>
      <c r="C50" s="59"/>
      <c r="D50" s="59"/>
      <c r="E50" s="122"/>
      <c r="F50" s="59"/>
      <c r="G50" s="122"/>
      <c r="H50" s="59"/>
      <c r="I50" s="122"/>
      <c r="J50" s="59"/>
      <c r="K50" s="122"/>
      <c r="L50" s="59"/>
      <c r="M50" s="122"/>
      <c r="N50" s="59"/>
      <c r="O50" s="59"/>
      <c r="P50" s="62"/>
    </row>
    <row r="51" spans="1:21" s="61" customFormat="1" ht="118.5" customHeight="1">
      <c r="A51" s="57">
        <v>3.3</v>
      </c>
      <c r="B51" s="58" t="s">
        <v>50</v>
      </c>
      <c r="C51" s="59">
        <v>4</v>
      </c>
      <c r="D51" s="59" t="s">
        <v>40</v>
      </c>
      <c r="E51" s="122"/>
      <c r="F51" s="59">
        <f>E51*C51</f>
        <v>0</v>
      </c>
      <c r="G51" s="122"/>
      <c r="H51" s="59">
        <f>F51+G51</f>
        <v>0</v>
      </c>
      <c r="I51" s="122"/>
      <c r="J51" s="59">
        <f>I51+H51</f>
        <v>0</v>
      </c>
      <c r="K51" s="122"/>
      <c r="L51" s="59">
        <f>K51*C51</f>
        <v>0</v>
      </c>
      <c r="M51" s="122"/>
      <c r="N51" s="59">
        <f>L51+M51</f>
        <v>0</v>
      </c>
      <c r="O51" s="59">
        <f>N51+J51</f>
        <v>0</v>
      </c>
      <c r="P51" s="62"/>
    </row>
    <row r="52" spans="1:21" s="61" customFormat="1">
      <c r="A52" s="57"/>
      <c r="B52" s="58"/>
      <c r="C52" s="59"/>
      <c r="D52" s="59"/>
      <c r="E52" s="122"/>
      <c r="F52" s="59"/>
      <c r="G52" s="122"/>
      <c r="H52" s="59"/>
      <c r="I52" s="122"/>
      <c r="J52" s="59"/>
      <c r="K52" s="122"/>
      <c r="L52" s="59"/>
      <c r="M52" s="122"/>
      <c r="N52" s="59"/>
      <c r="O52" s="59"/>
      <c r="P52" s="62"/>
    </row>
    <row r="53" spans="1:21" s="61" customFormat="1" ht="61.5" customHeight="1">
      <c r="A53" s="57">
        <v>3.4</v>
      </c>
      <c r="B53" s="58" t="s">
        <v>51</v>
      </c>
      <c r="C53" s="59">
        <v>6</v>
      </c>
      <c r="D53" s="59" t="s">
        <v>40</v>
      </c>
      <c r="E53" s="122"/>
      <c r="F53" s="59">
        <f>E53*C53</f>
        <v>0</v>
      </c>
      <c r="G53" s="122"/>
      <c r="H53" s="59">
        <f>F53+G53</f>
        <v>0</v>
      </c>
      <c r="I53" s="122"/>
      <c r="J53" s="59">
        <f>I53+H53</f>
        <v>0</v>
      </c>
      <c r="K53" s="122"/>
      <c r="L53" s="59">
        <f>K53*C53</f>
        <v>0</v>
      </c>
      <c r="M53" s="122"/>
      <c r="N53" s="59">
        <f>L53+M53</f>
        <v>0</v>
      </c>
      <c r="O53" s="59">
        <f>N53+J53</f>
        <v>0</v>
      </c>
      <c r="P53" s="62"/>
    </row>
    <row r="54" spans="1:21" s="61" customFormat="1">
      <c r="A54" s="57"/>
      <c r="B54" s="58"/>
      <c r="C54" s="59"/>
      <c r="D54" s="59"/>
      <c r="E54" s="122"/>
      <c r="F54" s="59"/>
      <c r="G54" s="122"/>
      <c r="H54" s="59"/>
      <c r="I54" s="122"/>
      <c r="J54" s="59"/>
      <c r="K54" s="122"/>
      <c r="L54" s="59"/>
      <c r="M54" s="122"/>
      <c r="N54" s="59"/>
      <c r="O54" s="59"/>
      <c r="P54" s="62"/>
    </row>
    <row r="55" spans="1:21" s="66" customFormat="1" ht="18.75" customHeight="1">
      <c r="A55" s="57">
        <v>4</v>
      </c>
      <c r="B55" s="63" t="s">
        <v>19</v>
      </c>
      <c r="C55" s="64"/>
      <c r="D55" s="64"/>
      <c r="E55" s="123"/>
      <c r="F55" s="64"/>
      <c r="G55" s="123"/>
      <c r="H55" s="64"/>
      <c r="I55" s="123"/>
      <c r="J55" s="64"/>
      <c r="K55" s="123"/>
      <c r="L55" s="64"/>
      <c r="M55" s="123"/>
      <c r="N55" s="64"/>
      <c r="O55" s="64"/>
      <c r="P55" s="65"/>
    </row>
    <row r="56" spans="1:21" s="61" customFormat="1" ht="51">
      <c r="A56" s="57"/>
      <c r="B56" s="58" t="s">
        <v>52</v>
      </c>
      <c r="C56" s="59">
        <v>2</v>
      </c>
      <c r="D56" s="59" t="s">
        <v>40</v>
      </c>
      <c r="E56" s="122"/>
      <c r="F56" s="59">
        <f>E56*C56</f>
        <v>0</v>
      </c>
      <c r="G56" s="122"/>
      <c r="H56" s="59">
        <f>F56+G56</f>
        <v>0</v>
      </c>
      <c r="I56" s="122"/>
      <c r="J56" s="59">
        <f>I56+H56</f>
        <v>0</v>
      </c>
      <c r="K56" s="122"/>
      <c r="L56" s="59">
        <f>K56*C56</f>
        <v>0</v>
      </c>
      <c r="M56" s="122"/>
      <c r="N56" s="59">
        <f>L56+M56</f>
        <v>0</v>
      </c>
      <c r="O56" s="59">
        <f>N56+J56</f>
        <v>0</v>
      </c>
      <c r="P56" s="62"/>
    </row>
    <row r="57" spans="1:21" s="66" customFormat="1">
      <c r="A57" s="78"/>
      <c r="B57" s="58"/>
      <c r="C57" s="79"/>
      <c r="D57" s="79"/>
      <c r="E57" s="126"/>
      <c r="F57" s="79"/>
      <c r="G57" s="126"/>
      <c r="H57" s="79"/>
      <c r="I57" s="126"/>
      <c r="J57" s="79"/>
      <c r="K57" s="126"/>
      <c r="L57" s="79"/>
      <c r="M57" s="126"/>
      <c r="N57" s="79"/>
      <c r="O57" s="79"/>
      <c r="P57" s="80"/>
      <c r="Q57" s="81"/>
      <c r="R57" s="81"/>
      <c r="S57" s="81"/>
      <c r="T57" s="81"/>
      <c r="U57" s="82"/>
    </row>
    <row r="58" spans="1:21" s="66" customFormat="1" ht="18.75" customHeight="1">
      <c r="A58" s="57">
        <v>5</v>
      </c>
      <c r="B58" s="68" t="s">
        <v>9</v>
      </c>
      <c r="C58" s="64"/>
      <c r="D58" s="64"/>
      <c r="E58" s="123"/>
      <c r="F58" s="64"/>
      <c r="G58" s="123"/>
      <c r="H58" s="64"/>
      <c r="I58" s="123"/>
      <c r="J58" s="64"/>
      <c r="K58" s="123"/>
      <c r="L58" s="64"/>
      <c r="M58" s="123"/>
      <c r="N58" s="64"/>
      <c r="O58" s="64"/>
      <c r="P58" s="65"/>
    </row>
    <row r="59" spans="1:21" s="61" customFormat="1" ht="157.5" customHeight="1">
      <c r="A59" s="57"/>
      <c r="B59" s="58" t="s">
        <v>102</v>
      </c>
      <c r="C59" s="59"/>
      <c r="D59" s="59" t="s">
        <v>3</v>
      </c>
      <c r="E59" s="122"/>
      <c r="F59" s="59"/>
      <c r="G59" s="122"/>
      <c r="H59" s="59"/>
      <c r="I59" s="122"/>
      <c r="J59" s="59"/>
      <c r="K59" s="122"/>
      <c r="L59" s="59"/>
      <c r="M59" s="122"/>
      <c r="N59" s="59"/>
      <c r="O59" s="59"/>
      <c r="P59" s="62"/>
    </row>
    <row r="60" spans="1:21" s="66" customFormat="1" ht="26.25" customHeight="1">
      <c r="A60" s="57">
        <v>5.0999999999999996</v>
      </c>
      <c r="B60" s="58" t="s">
        <v>66</v>
      </c>
      <c r="C60" s="64">
        <v>1</v>
      </c>
      <c r="D60" s="64" t="s">
        <v>40</v>
      </c>
      <c r="E60" s="123"/>
      <c r="F60" s="59">
        <f>E60*C60</f>
        <v>0</v>
      </c>
      <c r="G60" s="122"/>
      <c r="H60" s="59">
        <f>F60+G60</f>
        <v>0</v>
      </c>
      <c r="I60" s="122"/>
      <c r="J60" s="59">
        <f>I60+H60</f>
        <v>0</v>
      </c>
      <c r="K60" s="122"/>
      <c r="L60" s="59">
        <f>K60*C60</f>
        <v>0</v>
      </c>
      <c r="M60" s="122"/>
      <c r="N60" s="59">
        <f>L60+M60</f>
        <v>0</v>
      </c>
      <c r="O60" s="59">
        <f>N60+J60</f>
        <v>0</v>
      </c>
      <c r="P60" s="65" t="s">
        <v>67</v>
      </c>
    </row>
    <row r="61" spans="1:21" s="66" customFormat="1" ht="26.25" customHeight="1">
      <c r="A61" s="69">
        <v>5.2</v>
      </c>
      <c r="B61" s="70" t="s">
        <v>68</v>
      </c>
      <c r="C61" s="83">
        <v>1</v>
      </c>
      <c r="D61" s="83" t="s">
        <v>40</v>
      </c>
      <c r="E61" s="127"/>
      <c r="F61" s="71">
        <f>E61*C61</f>
        <v>0</v>
      </c>
      <c r="G61" s="124"/>
      <c r="H61" s="71">
        <f>F61+G61</f>
        <v>0</v>
      </c>
      <c r="I61" s="124"/>
      <c r="J61" s="71">
        <f>I61+H61</f>
        <v>0</v>
      </c>
      <c r="K61" s="124"/>
      <c r="L61" s="71">
        <f>K61*C61</f>
        <v>0</v>
      </c>
      <c r="M61" s="124"/>
      <c r="N61" s="71">
        <f>L61+M61</f>
        <v>0</v>
      </c>
      <c r="O61" s="71">
        <f>N61+J61</f>
        <v>0</v>
      </c>
      <c r="P61" s="84" t="s">
        <v>65</v>
      </c>
    </row>
    <row r="62" spans="1:21" s="66" customFormat="1" ht="33.75" customHeight="1">
      <c r="A62" s="73">
        <v>6</v>
      </c>
      <c r="B62" s="74" t="s">
        <v>11</v>
      </c>
      <c r="C62" s="75"/>
      <c r="D62" s="75"/>
      <c r="E62" s="125"/>
      <c r="F62" s="75"/>
      <c r="G62" s="125"/>
      <c r="H62" s="75"/>
      <c r="I62" s="125"/>
      <c r="J62" s="75"/>
      <c r="K62" s="125"/>
      <c r="L62" s="75"/>
      <c r="M62" s="125"/>
      <c r="N62" s="75"/>
      <c r="O62" s="75"/>
      <c r="P62" s="76"/>
    </row>
    <row r="63" spans="1:21" s="61" customFormat="1" ht="89.25">
      <c r="A63" s="57"/>
      <c r="B63" s="58" t="s">
        <v>53</v>
      </c>
      <c r="C63" s="59"/>
      <c r="D63" s="59" t="s">
        <v>3</v>
      </c>
      <c r="E63" s="122"/>
      <c r="F63" s="59"/>
      <c r="G63" s="122"/>
      <c r="H63" s="59"/>
      <c r="I63" s="122"/>
      <c r="J63" s="59"/>
      <c r="K63" s="122"/>
      <c r="L63" s="59"/>
      <c r="M63" s="122"/>
      <c r="N63" s="59"/>
      <c r="O63" s="59"/>
      <c r="P63" s="62"/>
    </row>
    <row r="64" spans="1:21" s="61" customFormat="1" ht="28.5" customHeight="1">
      <c r="A64" s="57">
        <v>6.1</v>
      </c>
      <c r="B64" s="58" t="s">
        <v>54</v>
      </c>
      <c r="C64" s="59">
        <v>80</v>
      </c>
      <c r="D64" s="59" t="s">
        <v>55</v>
      </c>
      <c r="E64" s="122"/>
      <c r="F64" s="59">
        <f>E64*C64</f>
        <v>0</v>
      </c>
      <c r="G64" s="122"/>
      <c r="H64" s="59">
        <f>F64+G64</f>
        <v>0</v>
      </c>
      <c r="I64" s="122"/>
      <c r="J64" s="59">
        <f>I64+H64</f>
        <v>0</v>
      </c>
      <c r="K64" s="122"/>
      <c r="L64" s="59">
        <f>K64*C64</f>
        <v>0</v>
      </c>
      <c r="M64" s="122"/>
      <c r="N64" s="59">
        <f>L64+M64</f>
        <v>0</v>
      </c>
      <c r="O64" s="59">
        <f>N64+J64</f>
        <v>0</v>
      </c>
      <c r="P64" s="62"/>
    </row>
    <row r="65" spans="1:16" s="61" customFormat="1">
      <c r="A65" s="57"/>
      <c r="B65" s="58"/>
      <c r="C65" s="59"/>
      <c r="D65" s="59"/>
      <c r="E65" s="122"/>
      <c r="F65" s="59"/>
      <c r="G65" s="122"/>
      <c r="H65" s="59"/>
      <c r="I65" s="122"/>
      <c r="J65" s="59"/>
      <c r="K65" s="122"/>
      <c r="L65" s="59"/>
      <c r="M65" s="122"/>
      <c r="N65" s="59"/>
      <c r="O65" s="59"/>
      <c r="P65" s="62"/>
    </row>
    <row r="66" spans="1:16" s="90" customFormat="1" ht="18.75" customHeight="1">
      <c r="A66" s="85">
        <v>7</v>
      </c>
      <c r="B66" s="86" t="s">
        <v>35</v>
      </c>
      <c r="C66" s="87"/>
      <c r="D66" s="88"/>
      <c r="E66" s="128"/>
      <c r="F66" s="88"/>
      <c r="G66" s="128"/>
      <c r="H66" s="88"/>
      <c r="I66" s="128"/>
      <c r="J66" s="88"/>
      <c r="K66" s="128"/>
      <c r="L66" s="88"/>
      <c r="M66" s="128"/>
      <c r="N66" s="88"/>
      <c r="O66" s="88"/>
      <c r="P66" s="89"/>
    </row>
    <row r="67" spans="1:16" s="94" customFormat="1" ht="99.75" customHeight="1">
      <c r="A67" s="85"/>
      <c r="B67" s="91" t="s">
        <v>99</v>
      </c>
      <c r="C67" s="92">
        <v>50</v>
      </c>
      <c r="D67" s="92" t="s">
        <v>55</v>
      </c>
      <c r="E67" s="129"/>
      <c r="F67" s="59">
        <f>E67*C67</f>
        <v>0</v>
      </c>
      <c r="G67" s="122"/>
      <c r="H67" s="59">
        <f>F67+G67</f>
        <v>0</v>
      </c>
      <c r="I67" s="122"/>
      <c r="J67" s="59">
        <f>I67+H67</f>
        <v>0</v>
      </c>
      <c r="K67" s="122"/>
      <c r="L67" s="59">
        <f>K67*C67</f>
        <v>0</v>
      </c>
      <c r="M67" s="122"/>
      <c r="N67" s="59">
        <f>L67+M67</f>
        <v>0</v>
      </c>
      <c r="O67" s="59">
        <f>N67+J67</f>
        <v>0</v>
      </c>
      <c r="P67" s="93" t="s">
        <v>62</v>
      </c>
    </row>
    <row r="68" spans="1:16" s="94" customFormat="1">
      <c r="A68" s="85"/>
      <c r="B68" s="91"/>
      <c r="C68" s="92"/>
      <c r="D68" s="92"/>
      <c r="E68" s="129"/>
      <c r="F68" s="92"/>
      <c r="G68" s="129"/>
      <c r="H68" s="92"/>
      <c r="I68" s="129"/>
      <c r="J68" s="92"/>
      <c r="K68" s="129"/>
      <c r="L68" s="92"/>
      <c r="M68" s="129"/>
      <c r="N68" s="92"/>
      <c r="O68" s="92"/>
      <c r="P68" s="93"/>
    </row>
    <row r="69" spans="1:16" s="94" customFormat="1" ht="74.25" customHeight="1">
      <c r="A69" s="85">
        <v>7.1</v>
      </c>
      <c r="B69" s="91" t="s">
        <v>96</v>
      </c>
      <c r="C69" s="92">
        <v>30</v>
      </c>
      <c r="D69" s="92" t="s">
        <v>55</v>
      </c>
      <c r="E69" s="129"/>
      <c r="F69" s="59">
        <f>E69*C69</f>
        <v>0</v>
      </c>
      <c r="G69" s="122"/>
      <c r="H69" s="59">
        <f>F69+G69</f>
        <v>0</v>
      </c>
      <c r="I69" s="122"/>
      <c r="J69" s="59">
        <f>I69+H69</f>
        <v>0</v>
      </c>
      <c r="K69" s="122"/>
      <c r="L69" s="59">
        <f>K69*C69</f>
        <v>0</v>
      </c>
      <c r="M69" s="122"/>
      <c r="N69" s="59">
        <f>L69+M69</f>
        <v>0</v>
      </c>
      <c r="O69" s="59">
        <f>N69+J69</f>
        <v>0</v>
      </c>
      <c r="P69" s="93"/>
    </row>
    <row r="70" spans="1:16" s="94" customFormat="1">
      <c r="A70" s="85"/>
      <c r="B70" s="91"/>
      <c r="C70" s="92"/>
      <c r="D70" s="92"/>
      <c r="E70" s="129"/>
      <c r="F70" s="92"/>
      <c r="G70" s="129"/>
      <c r="H70" s="92"/>
      <c r="I70" s="129"/>
      <c r="J70" s="92"/>
      <c r="K70" s="129"/>
      <c r="L70" s="92"/>
      <c r="M70" s="129"/>
      <c r="N70" s="92"/>
      <c r="O70" s="92"/>
      <c r="P70" s="93"/>
    </row>
    <row r="71" spans="1:16" s="94" customFormat="1" ht="18.75" customHeight="1">
      <c r="A71" s="85">
        <v>7.2</v>
      </c>
      <c r="B71" s="86" t="s">
        <v>34</v>
      </c>
      <c r="C71" s="92"/>
      <c r="D71" s="92"/>
      <c r="E71" s="129"/>
      <c r="F71" s="92"/>
      <c r="G71" s="129"/>
      <c r="H71" s="92"/>
      <c r="I71" s="129"/>
      <c r="J71" s="92"/>
      <c r="K71" s="129"/>
      <c r="L71" s="92"/>
      <c r="M71" s="129"/>
      <c r="N71" s="92"/>
      <c r="O71" s="92"/>
      <c r="P71" s="93"/>
    </row>
    <row r="72" spans="1:16" s="94" customFormat="1" ht="42" customHeight="1">
      <c r="A72" s="85"/>
      <c r="B72" s="91" t="s">
        <v>100</v>
      </c>
      <c r="C72" s="92">
        <v>2</v>
      </c>
      <c r="D72" s="92" t="s">
        <v>40</v>
      </c>
      <c r="E72" s="129"/>
      <c r="F72" s="59">
        <f>E72*C72</f>
        <v>0</v>
      </c>
      <c r="G72" s="122"/>
      <c r="H72" s="59">
        <f>F72+G72</f>
        <v>0</v>
      </c>
      <c r="I72" s="122"/>
      <c r="J72" s="59">
        <f>I72+H72</f>
        <v>0</v>
      </c>
      <c r="K72" s="122"/>
      <c r="L72" s="59">
        <f>K72*C72</f>
        <v>0</v>
      </c>
      <c r="M72" s="122"/>
      <c r="N72" s="59">
        <f>L72+M72</f>
        <v>0</v>
      </c>
      <c r="O72" s="59">
        <f>N72+J72</f>
        <v>0</v>
      </c>
      <c r="P72" s="93"/>
    </row>
    <row r="73" spans="1:16" s="94" customFormat="1">
      <c r="A73" s="85"/>
      <c r="B73" s="91"/>
      <c r="C73" s="92"/>
      <c r="D73" s="92"/>
      <c r="E73" s="129"/>
      <c r="F73" s="92"/>
      <c r="G73" s="129"/>
      <c r="H73" s="92"/>
      <c r="I73" s="129"/>
      <c r="J73" s="92"/>
      <c r="K73" s="129"/>
      <c r="L73" s="92"/>
      <c r="M73" s="129"/>
      <c r="N73" s="92"/>
      <c r="O73" s="92"/>
      <c r="P73" s="93"/>
    </row>
    <row r="74" spans="1:16" s="90" customFormat="1" ht="24.75" customHeight="1">
      <c r="A74" s="85">
        <v>7.3</v>
      </c>
      <c r="B74" s="86" t="s">
        <v>33</v>
      </c>
      <c r="C74" s="87"/>
      <c r="D74" s="88"/>
      <c r="E74" s="128"/>
      <c r="F74" s="88"/>
      <c r="G74" s="128"/>
      <c r="H74" s="88"/>
      <c r="I74" s="128"/>
      <c r="J74" s="88"/>
      <c r="K74" s="128"/>
      <c r="L74" s="88"/>
      <c r="M74" s="128"/>
      <c r="N74" s="88"/>
      <c r="O74" s="88"/>
      <c r="P74" s="89"/>
    </row>
    <row r="75" spans="1:16" s="94" customFormat="1" ht="48.75" customHeight="1">
      <c r="A75" s="85"/>
      <c r="B75" s="91" t="s">
        <v>101</v>
      </c>
      <c r="C75" s="92">
        <v>1</v>
      </c>
      <c r="D75" s="92" t="s">
        <v>40</v>
      </c>
      <c r="E75" s="129"/>
      <c r="F75" s="59">
        <f>E75*C75</f>
        <v>0</v>
      </c>
      <c r="G75" s="122"/>
      <c r="H75" s="59">
        <f>F75+G75</f>
        <v>0</v>
      </c>
      <c r="I75" s="122"/>
      <c r="J75" s="59">
        <f>I75+H75</f>
        <v>0</v>
      </c>
      <c r="K75" s="122"/>
      <c r="L75" s="59">
        <f>K75*C75</f>
        <v>0</v>
      </c>
      <c r="M75" s="122"/>
      <c r="N75" s="59">
        <f>L75+M75</f>
        <v>0</v>
      </c>
      <c r="O75" s="59">
        <f>N75+J75</f>
        <v>0</v>
      </c>
      <c r="P75" s="93"/>
    </row>
    <row r="76" spans="1:16" s="90" customFormat="1" ht="30" customHeight="1">
      <c r="A76" s="85">
        <v>7.4</v>
      </c>
      <c r="B76" s="86" t="s">
        <v>32</v>
      </c>
      <c r="C76" s="87"/>
      <c r="D76" s="88"/>
      <c r="E76" s="128"/>
      <c r="F76" s="88"/>
      <c r="G76" s="128"/>
      <c r="H76" s="88"/>
      <c r="I76" s="128"/>
      <c r="J76" s="88"/>
      <c r="K76" s="128"/>
      <c r="L76" s="88"/>
      <c r="M76" s="128"/>
      <c r="N76" s="88"/>
      <c r="O76" s="88"/>
      <c r="P76" s="89"/>
    </row>
    <row r="77" spans="1:16" s="94" customFormat="1" ht="76.5">
      <c r="A77" s="85" t="s">
        <v>97</v>
      </c>
      <c r="B77" s="91" t="s">
        <v>56</v>
      </c>
      <c r="C77" s="92">
        <v>6</v>
      </c>
      <c r="D77" s="92" t="s">
        <v>40</v>
      </c>
      <c r="E77" s="129"/>
      <c r="F77" s="59">
        <f>E77*C77</f>
        <v>0</v>
      </c>
      <c r="G77" s="122"/>
      <c r="H77" s="59">
        <f>F77+G77</f>
        <v>0</v>
      </c>
      <c r="I77" s="122"/>
      <c r="J77" s="59">
        <f>I77+H77</f>
        <v>0</v>
      </c>
      <c r="K77" s="122"/>
      <c r="L77" s="59">
        <f>K77*C77</f>
        <v>0</v>
      </c>
      <c r="M77" s="122"/>
      <c r="N77" s="59">
        <f>L77+M77</f>
        <v>0</v>
      </c>
      <c r="O77" s="59">
        <f>N77+J77</f>
        <v>0</v>
      </c>
      <c r="P77" s="93"/>
    </row>
    <row r="78" spans="1:16" s="94" customFormat="1" ht="87.75" customHeight="1">
      <c r="A78" s="85" t="s">
        <v>98</v>
      </c>
      <c r="B78" s="91" t="s">
        <v>57</v>
      </c>
      <c r="C78" s="92">
        <v>8</v>
      </c>
      <c r="D78" s="92" t="s">
        <v>40</v>
      </c>
      <c r="E78" s="129"/>
      <c r="F78" s="59">
        <f>E78*C78</f>
        <v>0</v>
      </c>
      <c r="G78" s="122"/>
      <c r="H78" s="59">
        <f>F78+G78</f>
        <v>0</v>
      </c>
      <c r="I78" s="122"/>
      <c r="J78" s="59">
        <f>I78+H78</f>
        <v>0</v>
      </c>
      <c r="K78" s="122"/>
      <c r="L78" s="59">
        <f>K78*C78</f>
        <v>0</v>
      </c>
      <c r="M78" s="122"/>
      <c r="N78" s="59">
        <f>L78+M78</f>
        <v>0</v>
      </c>
      <c r="O78" s="59">
        <f>N78+J78</f>
        <v>0</v>
      </c>
      <c r="P78" s="93"/>
    </row>
    <row r="79" spans="1:16" s="61" customFormat="1">
      <c r="A79" s="57"/>
      <c r="B79" s="58"/>
      <c r="C79" s="59"/>
      <c r="D79" s="59"/>
      <c r="E79" s="122"/>
      <c r="F79" s="59"/>
      <c r="G79" s="122"/>
      <c r="H79" s="59"/>
      <c r="I79" s="122"/>
      <c r="J79" s="59"/>
      <c r="K79" s="122"/>
      <c r="L79" s="59"/>
      <c r="M79" s="122"/>
      <c r="N79" s="59"/>
      <c r="O79" s="59"/>
      <c r="P79" s="62"/>
    </row>
    <row r="80" spans="1:16" s="90" customFormat="1" ht="18.75" customHeight="1">
      <c r="A80" s="85">
        <v>8</v>
      </c>
      <c r="B80" s="86" t="s">
        <v>20</v>
      </c>
      <c r="C80" s="87"/>
      <c r="D80" s="88"/>
      <c r="E80" s="128"/>
      <c r="F80" s="88"/>
      <c r="G80" s="128"/>
      <c r="H80" s="88"/>
      <c r="I80" s="128"/>
      <c r="J80" s="88"/>
      <c r="K80" s="128"/>
      <c r="L80" s="88"/>
      <c r="M80" s="128"/>
      <c r="N80" s="88"/>
      <c r="O80" s="88"/>
      <c r="P80" s="89"/>
    </row>
    <row r="81" spans="1:16" s="94" customFormat="1" ht="120" customHeight="1">
      <c r="A81" s="85"/>
      <c r="B81" s="91" t="s">
        <v>103</v>
      </c>
      <c r="C81" s="92">
        <v>1</v>
      </c>
      <c r="D81" s="92" t="s">
        <v>63</v>
      </c>
      <c r="E81" s="129"/>
      <c r="F81" s="59">
        <f>E81*C81</f>
        <v>0</v>
      </c>
      <c r="G81" s="122"/>
      <c r="H81" s="59">
        <f>F81+G81</f>
        <v>0</v>
      </c>
      <c r="I81" s="122"/>
      <c r="J81" s="59">
        <f>I81+H81</f>
        <v>0</v>
      </c>
      <c r="K81" s="122"/>
      <c r="L81" s="59">
        <f>K81*C81</f>
        <v>0</v>
      </c>
      <c r="M81" s="122"/>
      <c r="N81" s="59">
        <f>L81+M81</f>
        <v>0</v>
      </c>
      <c r="O81" s="59">
        <f>N81+J81</f>
        <v>0</v>
      </c>
      <c r="P81" s="60" t="s">
        <v>69</v>
      </c>
    </row>
    <row r="82" spans="1:16" s="99" customFormat="1" ht="112.5" customHeight="1">
      <c r="A82" s="95"/>
      <c r="B82" s="96" t="s">
        <v>107</v>
      </c>
      <c r="C82" s="97"/>
      <c r="D82" s="97"/>
      <c r="E82" s="130"/>
      <c r="F82" s="97"/>
      <c r="G82" s="130"/>
      <c r="H82" s="97"/>
      <c r="I82" s="130"/>
      <c r="J82" s="97"/>
      <c r="K82" s="130"/>
      <c r="L82" s="97"/>
      <c r="M82" s="130"/>
      <c r="N82" s="97"/>
      <c r="O82" s="97"/>
      <c r="P82" s="98"/>
    </row>
    <row r="83" spans="1:16" s="99" customFormat="1" ht="73.5" customHeight="1">
      <c r="A83" s="100"/>
      <c r="B83" s="101" t="s">
        <v>106</v>
      </c>
      <c r="C83" s="102"/>
      <c r="D83" s="102"/>
      <c r="E83" s="131"/>
      <c r="F83" s="102"/>
      <c r="G83" s="131"/>
      <c r="H83" s="102"/>
      <c r="I83" s="131"/>
      <c r="J83" s="102"/>
      <c r="K83" s="131"/>
      <c r="L83" s="102"/>
      <c r="M83" s="131"/>
      <c r="N83" s="102"/>
      <c r="O83" s="102"/>
      <c r="P83" s="103"/>
    </row>
    <row r="84" spans="1:16" s="99" customFormat="1" ht="133.5" customHeight="1">
      <c r="A84" s="85"/>
      <c r="B84" s="91" t="s">
        <v>104</v>
      </c>
      <c r="C84" s="92"/>
      <c r="D84" s="92"/>
      <c r="E84" s="129"/>
      <c r="F84" s="92"/>
      <c r="G84" s="129"/>
      <c r="H84" s="92"/>
      <c r="I84" s="129"/>
      <c r="J84" s="92"/>
      <c r="K84" s="129"/>
      <c r="L84" s="92"/>
      <c r="M84" s="129"/>
      <c r="N84" s="92"/>
      <c r="O84" s="92"/>
      <c r="P84" s="60"/>
    </row>
    <row r="85" spans="1:16" s="99" customFormat="1" ht="144" customHeight="1">
      <c r="A85" s="95"/>
      <c r="B85" s="96" t="s">
        <v>105</v>
      </c>
      <c r="C85" s="97"/>
      <c r="D85" s="97"/>
      <c r="E85" s="130"/>
      <c r="F85" s="97"/>
      <c r="G85" s="130"/>
      <c r="H85" s="97"/>
      <c r="I85" s="130"/>
      <c r="J85" s="97"/>
      <c r="K85" s="130"/>
      <c r="L85" s="97"/>
      <c r="M85" s="130"/>
      <c r="N85" s="97"/>
      <c r="O85" s="97"/>
      <c r="P85" s="98"/>
    </row>
    <row r="86" spans="1:16" s="110" customFormat="1" ht="50.1" customHeight="1">
      <c r="A86" s="104"/>
      <c r="B86" s="105" t="s">
        <v>133</v>
      </c>
      <c r="C86" s="106"/>
      <c r="D86" s="106"/>
      <c r="E86" s="107"/>
      <c r="F86" s="108"/>
      <c r="G86" s="108"/>
      <c r="H86" s="108"/>
      <c r="I86" s="108"/>
      <c r="J86" s="105">
        <f>SUM(J12:J85)</f>
        <v>0</v>
      </c>
      <c r="K86" s="108"/>
      <c r="L86" s="108"/>
      <c r="M86" s="108"/>
      <c r="N86" s="105">
        <f>SUM(N12:N85)</f>
        <v>0</v>
      </c>
      <c r="O86" s="105">
        <f>SUM(O12:O85)</f>
        <v>0</v>
      </c>
      <c r="P86" s="109"/>
    </row>
    <row r="87" spans="1:16" s="116" customFormat="1" ht="15.75" customHeight="1">
      <c r="A87" s="111"/>
      <c r="B87" s="112"/>
      <c r="C87" s="113"/>
      <c r="D87" s="113"/>
      <c r="E87" s="114"/>
      <c r="F87" s="114"/>
      <c r="G87" s="114"/>
      <c r="H87" s="114"/>
      <c r="I87" s="114"/>
      <c r="J87" s="114"/>
      <c r="K87" s="114"/>
      <c r="L87" s="114"/>
      <c r="M87" s="114"/>
      <c r="N87" s="114"/>
      <c r="O87" s="114"/>
      <c r="P87" s="115"/>
    </row>
    <row r="88" spans="1:16" s="118" customFormat="1" ht="14.25">
      <c r="A88" s="18"/>
      <c r="B88" s="41" t="s">
        <v>60</v>
      </c>
      <c r="C88" s="47"/>
      <c r="D88" s="47"/>
      <c r="E88" s="47"/>
      <c r="F88" s="47"/>
      <c r="G88" s="47"/>
      <c r="H88" s="47"/>
      <c r="I88" s="47"/>
      <c r="J88" s="47"/>
      <c r="K88" s="47"/>
      <c r="L88" s="47"/>
      <c r="M88" s="47"/>
      <c r="N88" s="117"/>
      <c r="O88" s="117"/>
    </row>
    <row r="89" spans="1:16" s="118" customFormat="1" ht="15.75" customHeight="1">
      <c r="A89" s="45">
        <v>1</v>
      </c>
      <c r="B89" s="153" t="s">
        <v>115</v>
      </c>
      <c r="C89" s="153"/>
      <c r="D89" s="153"/>
      <c r="E89" s="153"/>
      <c r="F89" s="153"/>
      <c r="G89" s="153"/>
      <c r="H89" s="153"/>
      <c r="I89" s="153"/>
      <c r="J89" s="153"/>
      <c r="K89" s="153"/>
      <c r="L89" s="48"/>
      <c r="M89" s="48"/>
      <c r="N89" s="48"/>
      <c r="O89" s="48"/>
    </row>
    <row r="90" spans="1:16" s="118" customFormat="1" ht="15.75" customHeight="1">
      <c r="A90" s="45">
        <v>2</v>
      </c>
      <c r="B90" s="153" t="s">
        <v>129</v>
      </c>
      <c r="C90" s="153"/>
      <c r="D90" s="153"/>
      <c r="E90" s="153"/>
      <c r="F90" s="153"/>
      <c r="G90" s="153"/>
      <c r="H90" s="153"/>
      <c r="I90" s="153"/>
      <c r="J90" s="153"/>
      <c r="K90" s="153"/>
      <c r="L90" s="153"/>
      <c r="M90" s="153"/>
      <c r="N90" s="153"/>
      <c r="O90" s="48"/>
    </row>
    <row r="91" spans="1:16" s="118" customFormat="1" ht="15.75" customHeight="1">
      <c r="A91" s="45">
        <v>3</v>
      </c>
      <c r="B91" s="153" t="s">
        <v>130</v>
      </c>
      <c r="C91" s="153"/>
      <c r="D91" s="153"/>
      <c r="E91" s="153"/>
      <c r="F91" s="153"/>
      <c r="G91" s="153"/>
      <c r="H91" s="153"/>
      <c r="I91" s="153"/>
      <c r="J91" s="153"/>
      <c r="K91" s="153"/>
      <c r="L91" s="48"/>
      <c r="M91" s="48"/>
      <c r="N91" s="48"/>
      <c r="O91" s="48"/>
    </row>
    <row r="92" spans="1:16" s="118" customFormat="1" ht="15.75" customHeight="1">
      <c r="A92" s="46">
        <v>4</v>
      </c>
      <c r="B92" s="153" t="s">
        <v>131</v>
      </c>
      <c r="C92" s="153"/>
      <c r="D92" s="153"/>
      <c r="E92" s="153"/>
      <c r="F92" s="153"/>
      <c r="G92" s="153"/>
      <c r="H92" s="153"/>
      <c r="I92" s="153"/>
      <c r="J92" s="153"/>
      <c r="K92" s="153"/>
      <c r="L92" s="153"/>
      <c r="M92" s="153"/>
      <c r="N92" s="117"/>
      <c r="O92" s="117"/>
    </row>
    <row r="93" spans="1:16" s="118" customFormat="1" ht="15.75" customHeight="1">
      <c r="A93" s="19"/>
      <c r="B93" s="148"/>
      <c r="C93" s="148"/>
      <c r="D93" s="148"/>
      <c r="E93" s="47"/>
      <c r="F93" s="47"/>
      <c r="G93" s="47"/>
      <c r="H93" s="47"/>
      <c r="I93" s="47"/>
      <c r="J93" s="47"/>
      <c r="K93" s="47"/>
      <c r="L93" s="47"/>
      <c r="M93" s="47"/>
      <c r="N93" s="117"/>
      <c r="O93" s="117"/>
    </row>
  </sheetData>
  <sheetProtection password="D519" sheet="1" objects="1" scenarios="1" selectLockedCells="1"/>
  <mergeCells count="16">
    <mergeCell ref="B93:D93"/>
    <mergeCell ref="A1:P1"/>
    <mergeCell ref="P5:P7"/>
    <mergeCell ref="D5:D7"/>
    <mergeCell ref="C5:C7"/>
    <mergeCell ref="A3:P3"/>
    <mergeCell ref="A5:A7"/>
    <mergeCell ref="B5:B7"/>
    <mergeCell ref="A2:P2"/>
    <mergeCell ref="B90:N90"/>
    <mergeCell ref="E5:J5"/>
    <mergeCell ref="K5:N5"/>
    <mergeCell ref="O5:O6"/>
    <mergeCell ref="B89:K89"/>
    <mergeCell ref="B91:K91"/>
    <mergeCell ref="B92:M92"/>
  </mergeCells>
  <phoneticPr fontId="19" type="noConversion"/>
  <printOptions horizontalCentered="1"/>
  <pageMargins left="0" right="0" top="0.75" bottom="0.5" header="0.25" footer="0.25"/>
  <pageSetup paperSize="8" scale="60" firstPageNumber="0" orientation="landscape" r:id="rId1"/>
  <headerFooter alignWithMargins="0">
    <oddHeader>&amp;L&amp;"Arial,Bold"ZISHAN ENGINEERS (PVT.) LTD.&amp;C&amp;"Arial Narrow,Bold"&amp;11&amp;U
&amp;R&amp;"Arial,Bold"OIL &amp;&amp; GAS DEVELOPMENT COMPANY LTD.</oddHeader>
    <oddFooter>&amp;L&amp;"Arial,Regular"&amp;9FILE: &amp;F&amp;C&amp;"Arial,Regular"&amp;8 &amp;R&amp;"Arial,Regular"&amp;9SHEET &amp;P OF &amp;N</oddFooter>
  </headerFooter>
  <rowBreaks count="1" manualBreakCount="1">
    <brk id="34" max="16383" man="1"/>
  </rowBreaks>
</worksheet>
</file>

<file path=xl/worksheets/sheet3.xml><?xml version="1.0" encoding="utf-8"?>
<worksheet xmlns="http://schemas.openxmlformats.org/spreadsheetml/2006/main" xmlns:r="http://schemas.openxmlformats.org/officeDocument/2006/relationships">
  <dimension ref="J22:L27"/>
  <sheetViews>
    <sheetView workbookViewId="0">
      <selection activeCell="E43" sqref="E43"/>
    </sheetView>
  </sheetViews>
  <sheetFormatPr defaultRowHeight="12.75"/>
  <cols>
    <col min="10" max="10" width="11.7109375" bestFit="1" customWidth="1"/>
  </cols>
  <sheetData>
    <row r="22" spans="10:12">
      <c r="J22">
        <v>1721125</v>
      </c>
      <c r="K22">
        <v>2234</v>
      </c>
      <c r="L22">
        <f>J22/K22</f>
        <v>770.42300805729633</v>
      </c>
    </row>
    <row r="23" spans="10:12">
      <c r="J23">
        <v>1175175</v>
      </c>
      <c r="K23">
        <v>1433</v>
      </c>
      <c r="L23">
        <f>J23/K23</f>
        <v>820.08025122121421</v>
      </c>
    </row>
    <row r="24" spans="10:12">
      <c r="J24">
        <v>1545975</v>
      </c>
      <c r="K24">
        <v>1840</v>
      </c>
      <c r="L24">
        <f>J24/K24</f>
        <v>840.20380434782612</v>
      </c>
    </row>
    <row r="25" spans="10:12">
      <c r="J25">
        <v>1256300</v>
      </c>
      <c r="K25">
        <v>1850</v>
      </c>
      <c r="L25">
        <f>J25/K25</f>
        <v>679.08108108108104</v>
      </c>
    </row>
    <row r="26" spans="10:12">
      <c r="J26">
        <f>K26*700</f>
        <v>1680000</v>
      </c>
      <c r="K26">
        <v>2400</v>
      </c>
    </row>
    <row r="27" spans="10:12">
      <c r="J27" s="1" t="e">
        <f>#REF!</f>
        <v>#REF!</v>
      </c>
      <c r="K27">
        <v>2400</v>
      </c>
      <c r="L27" t="e">
        <f>J27/K27</f>
        <v>#REF!</v>
      </c>
    </row>
  </sheetData>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 Page</vt:lpstr>
      <vt:lpstr>BOQ-I ELECTRICAL WORKS</vt:lpstr>
      <vt:lpstr>Sheet1</vt:lpstr>
      <vt:lpstr>'BOQ-I ELECTRICAL WORKS'!Print_Area</vt:lpstr>
      <vt:lpstr>'BOQ-I ELECTRICAL WORKS'!Print_Titles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GANNY</dc:creator>
  <cp:lastModifiedBy>Sarfaraz</cp:lastModifiedBy>
  <cp:lastPrinted>2018-06-04T08:14:35Z</cp:lastPrinted>
  <dcterms:created xsi:type="dcterms:W3CDTF">2011-04-19T10:53:16Z</dcterms:created>
  <dcterms:modified xsi:type="dcterms:W3CDTF">2018-06-06T11:32:00Z</dcterms:modified>
</cp:coreProperties>
</file>