
<file path=[Content_Types].xml><?xml version="1.0" encoding="utf-8"?>
<Types xmlns="http://schemas.openxmlformats.org/package/2006/content-types">
  <Default Extension="bin" ContentType="application/vnd.openxmlformats-officedocument.spreadsheetml.printerSettings"/>
  <Default Extension="png" ContentType="image/png"/>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60" windowWidth="9480" windowHeight="3795" activeTab="1"/>
  </bookViews>
  <sheets>
    <sheet name="Cover Page" sheetId="3" r:id="rId1"/>
    <sheet name="BQE" sheetId="1" r:id="rId2"/>
  </sheets>
  <externalReferences>
    <externalReference r:id="rId3"/>
    <externalReference r:id="rId4"/>
    <externalReference r:id="rId5"/>
    <externalReference r:id="rId6"/>
    <externalReference r:id="rId7"/>
    <externalReference r:id="rId8"/>
    <externalReference r:id="rId9"/>
    <externalReference r:id="rId10"/>
  </externalReferences>
  <definedNames>
    <definedName name="\A">BQE!$IN$6560</definedName>
    <definedName name="\A_">#REF!</definedName>
    <definedName name="\c">#REF!</definedName>
    <definedName name="\e">#N/A</definedName>
    <definedName name="\f">#N/A</definedName>
    <definedName name="\i">#REF!</definedName>
    <definedName name="\p">#N/A</definedName>
    <definedName name="\x">#REF!</definedName>
    <definedName name="\Z" localSheetId="0">#REF!</definedName>
    <definedName name="\Z">#REF!</definedName>
    <definedName name="____BHR11">[1]J!$L$4</definedName>
    <definedName name="____BHR12">[1]J!$L$6</definedName>
    <definedName name="____BHR13">[1]J!$L$8</definedName>
    <definedName name="____BHR14">[1]J!$L$10</definedName>
    <definedName name="____BHR21">[1]J!$L$12</definedName>
    <definedName name="____BHR23">[1]J!$L$16</definedName>
    <definedName name="____BHR32">[1]J!$L$20</definedName>
    <definedName name="____BHR52">[1]J!$L$34</definedName>
    <definedName name="____BHR61">[1]J!$L$38</definedName>
    <definedName name="___BHR11">[1]J!$L$4</definedName>
    <definedName name="___BHR12">[1]J!$L$6</definedName>
    <definedName name="___BHR13">[1]J!$L$8</definedName>
    <definedName name="___BHR14">[1]J!$L$10</definedName>
    <definedName name="___BHR21">[1]J!$L$12</definedName>
    <definedName name="___BHR23">[1]J!$L$16</definedName>
    <definedName name="___BHR32">[1]J!$L$20</definedName>
    <definedName name="___BHR52">[1]J!$L$34</definedName>
    <definedName name="___BHR61">[1]J!$L$38</definedName>
    <definedName name="__BHR11">[1]J!$L$4</definedName>
    <definedName name="__BHR12">[1]J!$L$6</definedName>
    <definedName name="__BHR13">[1]J!$L$8</definedName>
    <definedName name="__BHR14">[1]J!$L$10</definedName>
    <definedName name="__BHR21">[1]J!$L$12</definedName>
    <definedName name="__BHR23">[1]J!$L$16</definedName>
    <definedName name="__BHR32">[1]J!$L$20</definedName>
    <definedName name="__BHR52">[1]J!$L$34</definedName>
    <definedName name="__BHR61">[1]J!$L$38</definedName>
    <definedName name="_BHR11">[1]J!$L$4</definedName>
    <definedName name="_BHR12">[1]J!$L$6</definedName>
    <definedName name="_BHR13">[1]J!$L$8</definedName>
    <definedName name="_BHR14">[1]J!$L$10</definedName>
    <definedName name="_BHR21">[1]J!$L$12</definedName>
    <definedName name="_BHR23">[1]J!$L$16</definedName>
    <definedName name="_BHR32">[1]J!$L$20</definedName>
    <definedName name="_BHR52">[1]J!$L$34</definedName>
    <definedName name="_BHR61">[1]J!$L$38</definedName>
    <definedName name="_Key1" hidden="1">#REF!</definedName>
    <definedName name="_M">#REF!</definedName>
    <definedName name="_Order1" hidden="1">255</definedName>
    <definedName name="_Order2" hidden="1">255</definedName>
    <definedName name="_Sort" hidden="1">#REF!</definedName>
    <definedName name="a" localSheetId="0">#REF!</definedName>
    <definedName name="a">#REF!</definedName>
    <definedName name="AA" localSheetId="0">#REF!</definedName>
    <definedName name="AA">#REF!</definedName>
    <definedName name="ALI" localSheetId="0">#REF!</definedName>
    <definedName name="ALI">#REF!</definedName>
    <definedName name="ANIS" localSheetId="0">#REF!</definedName>
    <definedName name="ANIS">#REF!</definedName>
    <definedName name="BB" localSheetId="0">#REF!</definedName>
    <definedName name="BB">#REF!</definedName>
    <definedName name="bbb">'[2]DETAIL BOQ'!#REF!</definedName>
    <definedName name="bbbb">'[2]DETAIL BOQ'!#REF!</definedName>
    <definedName name="BIBAL" localSheetId="0">#REF!</definedName>
    <definedName name="BIBAL">#REF!</definedName>
    <definedName name="CC" localSheetId="0">#REF!</definedName>
    <definedName name="CC">#REF!</definedName>
    <definedName name="CHANNELS">[3]UPN!$A$6:$A$27</definedName>
    <definedName name="CR" localSheetId="0">'[2]DETAIL BOQ'!#REF!</definedName>
    <definedName name="CR">'[2]DETAIL BOQ'!#REF!</definedName>
    <definedName name="_xlnm.Criteria" localSheetId="0">#REF!</definedName>
    <definedName name="_xlnm.Criteria">#REF!</definedName>
    <definedName name="Criteria_MI" localSheetId="0">#REF!</definedName>
    <definedName name="Criteria_MI">#REF!</definedName>
    <definedName name="D">'[4]Design Calculations'!$P$16</definedName>
    <definedName name="_xlnm.Database">'[2]DETAIL BOQ'!$A$33:$D$987</definedName>
    <definedName name="Database_MI" localSheetId="0">#REF!</definedName>
    <definedName name="Database_MI">#REF!</definedName>
    <definedName name="dddddd" localSheetId="0">#REF!</definedName>
    <definedName name="dddddd">#REF!</definedName>
    <definedName name="dddee">'[2]DETAIL BOQ'!#REF!</definedName>
    <definedName name="e" localSheetId="0">#REF!</definedName>
    <definedName name="e">#REF!</definedName>
    <definedName name="ELEVEN" localSheetId="0">'[2]DETAIL BOQ'!#REF!</definedName>
    <definedName name="ELEVEN">'[2]DETAIL BOQ'!#REF!</definedName>
    <definedName name="ESCLMAT">[1]L!$E$41</definedName>
    <definedName name="ESCLSCR">[1]L!$E$42</definedName>
    <definedName name="ESCLSER">[1]L!$E$40</definedName>
    <definedName name="ff">'[2]DETAIL BOQ'!#REF!</definedName>
    <definedName name="FIFTYONE" localSheetId="0">'[2]DETAIL BOQ'!#REF!</definedName>
    <definedName name="FIFTYONE">'[2]DETAIL BOQ'!#REF!</definedName>
    <definedName name="Find_duplicates_for_6200_ALL" localSheetId="0">#REF!</definedName>
    <definedName name="Find_duplicates_for_6200_ALL">#REF!</definedName>
    <definedName name="FJHBGUVJHNF" localSheetId="0">#REF!</definedName>
    <definedName name="FJHBGUVJHNF">#REF!</definedName>
    <definedName name="fnahkjadfhwiehr" localSheetId="0">#REF!</definedName>
    <definedName name="fnahkjadfhwiehr">#REF!</definedName>
    <definedName name="FOURTEEN" localSheetId="0">'[2]DETAIL BOQ'!#REF!</definedName>
    <definedName name="FOURTEEN">'[2]DETAIL BOQ'!#REF!</definedName>
    <definedName name="FOURTYONE" localSheetId="0">'[2]DETAIL BOQ'!#REF!</definedName>
    <definedName name="FOURTYONE">'[2]DETAIL BOQ'!#REF!</definedName>
    <definedName name="FOURTYTWO" localSheetId="0">'[2]DETAIL BOQ'!#REF!</definedName>
    <definedName name="FOURTYTWO">'[2]DETAIL BOQ'!#REF!</definedName>
    <definedName name="g" localSheetId="0">#REF!</definedName>
    <definedName name="g">#REF!</definedName>
    <definedName name="gfgfg">'[2]DETAIL BOQ'!#REF!</definedName>
    <definedName name="gfgfgf">'[2]DETAIL BOQ'!#REF!</definedName>
    <definedName name="gh" localSheetId="0">#REF!</definedName>
    <definedName name="gh">#REF!</definedName>
    <definedName name="H" localSheetId="0">#REF!</definedName>
    <definedName name="H">#REF!</definedName>
    <definedName name="Ht">'[4]Design Calculations'!$P$17</definedName>
    <definedName name="IPN">[5]Sections!$A$7:$A$26</definedName>
    <definedName name="JKRHKW" localSheetId="0">'[2]DETAIL BOQ'!#REF!</definedName>
    <definedName name="JKRHKW">'[2]DETAIL BOQ'!#REF!</definedName>
    <definedName name="kjsdfkja" localSheetId="0">#REF!</definedName>
    <definedName name="kjsdfkja">#REF!</definedName>
    <definedName name="L" localSheetId="0">#REF!</definedName>
    <definedName name="L">#REF!</definedName>
    <definedName name="MHAND">[1]L!$M$23</definedName>
    <definedName name="MTOoffplotvalves_LASMO__4__List" localSheetId="0">#REF!</definedName>
    <definedName name="MTOoffplotvalves_LASMO__4__List">#REF!</definedName>
    <definedName name="NPS">[3]Pipes!$A$5:$A$26</definedName>
    <definedName name="OverallProps">[6]Settings!$A$30:$A$150</definedName>
    <definedName name="PIDS1" localSheetId="0">#REF!</definedName>
    <definedName name="PIDS1">#REF!</definedName>
    <definedName name="pidssaffar" localSheetId="0">#REF!</definedName>
    <definedName name="pidssaffar">#REF!</definedName>
    <definedName name="PRFAC">[1]L!$E$53</definedName>
    <definedName name="PRHND">[1]L!$E$54</definedName>
    <definedName name="_xlnm.Print_Area" localSheetId="1">BQE!$A$1:$P$58</definedName>
    <definedName name="_xlnm.Print_Area" localSheetId="0">#REF!</definedName>
    <definedName name="_xlnm.Print_Area">#REF!</definedName>
    <definedName name="Print_Area_MI">[7]CVA!$A$1:$AM$58</definedName>
    <definedName name="Print_Area_New">'[8]Design Calculations'!$A$1:$I$449</definedName>
    <definedName name="_xlnm.Print_Titles" localSheetId="1">BQE!$1:$7</definedName>
    <definedName name="_xlnm.Print_Titles" localSheetId="0">#REF!</definedName>
    <definedName name="_xlnm.Print_Titles">#REF!</definedName>
    <definedName name="Print_Titles_MI" localSheetId="1">BQE!#REF!</definedName>
    <definedName name="q" localSheetId="0">#REF!</definedName>
    <definedName name="q">#REF!</definedName>
    <definedName name="ROOOOF">#REF!</definedName>
    <definedName name="SCH">[3]Pipes!$D$3:$T$3</definedName>
    <definedName name="Sect">[5]Sections!$A$7:$A$79</definedName>
    <definedName name="SIXTY" localSheetId="0">'[2]DETAIL BOQ'!#REF!</definedName>
    <definedName name="SIXTY">'[2]DETAIL BOQ'!#REF!</definedName>
    <definedName name="SIXTYONE" localSheetId="0">'[2]DETAIL BOQ'!#REF!</definedName>
    <definedName name="SIXTYONE">'[2]DETAIL BOQ'!#REF!</definedName>
    <definedName name="SIXTYTWO" localSheetId="0">'[2]DETAIL BOQ'!#REF!</definedName>
    <definedName name="SIXTYTWO">'[2]DETAIL BOQ'!#REF!</definedName>
    <definedName name="ss" localSheetId="0">#REF!</definedName>
    <definedName name="ss">#REF!</definedName>
    <definedName name="SUB_A" localSheetId="0">'[2]DETAIL BOQ'!#REF!</definedName>
    <definedName name="SUB_A">'[2]DETAIL BOQ'!#REF!</definedName>
    <definedName name="SUB_B" localSheetId="0">'[2]DETAIL BOQ'!#REF!</definedName>
    <definedName name="SUB_B">'[2]DETAIL BOQ'!#REF!</definedName>
    <definedName name="SUB_C" localSheetId="0">'[2]DETAIL BOQ'!#REF!</definedName>
    <definedName name="SUB_C">'[2]DETAIL BOQ'!#REF!</definedName>
    <definedName name="THIRTEEN" localSheetId="0">'[2]DETAIL BOQ'!#REF!</definedName>
    <definedName name="THIRTEEN">'[2]DETAIL BOQ'!#REF!</definedName>
    <definedName name="THIRTYONE" localSheetId="0">'[2]DETAIL BOQ'!#REF!</definedName>
    <definedName name="THIRTYONE">'[2]DETAIL BOQ'!#REF!</definedName>
    <definedName name="THIRTYTHREE" localSheetId="0">'[2]DETAIL BOQ'!#REF!</definedName>
    <definedName name="THIRTYTHREE">'[2]DETAIL BOQ'!#REF!</definedName>
    <definedName name="THIRTYTWO" localSheetId="0">'[2]DETAIL BOQ'!#REF!</definedName>
    <definedName name="THIRTYTWO">'[2]DETAIL BOQ'!#REF!</definedName>
    <definedName name="TWELVE" localSheetId="0">'[2]DETAIL BOQ'!#REF!</definedName>
    <definedName name="TWELVE">'[2]DETAIL BOQ'!#REF!</definedName>
    <definedName name="TWENTYONE" localSheetId="0">'[2]DETAIL BOQ'!#REF!</definedName>
    <definedName name="TWENTYONE">'[2]DETAIL BOQ'!#REF!</definedName>
    <definedName name="TWENTYTHREE" localSheetId="0">'[2]DETAIL BOQ'!#REF!</definedName>
    <definedName name="TWENTYTHREE">'[2]DETAIL BOQ'!#REF!</definedName>
    <definedName name="TWENTYTWO" localSheetId="0">'[2]DETAIL BOQ'!#REF!</definedName>
    <definedName name="TWENTYTWO">'[2]DETAIL BOQ'!#REF!</definedName>
    <definedName name="vb">'[2]DETAIL BOQ'!#REF!</definedName>
    <definedName name="vdffff">'[2]DETAIL BOQ'!#REF!</definedName>
    <definedName name="VHSP">[1]L!$E$50</definedName>
    <definedName name="VSP">[1]L!$E$51</definedName>
    <definedName name="xhdiubh21543">'[2]DETAIL BOQ'!#REF!</definedName>
  </definedNames>
  <calcPr calcId="125725"/>
</workbook>
</file>

<file path=xl/calcChain.xml><?xml version="1.0" encoding="utf-8"?>
<calcChain xmlns="http://schemas.openxmlformats.org/spreadsheetml/2006/main">
  <c r="N51" i="1"/>
  <c r="O51"/>
  <c r="J51"/>
  <c r="N50"/>
  <c r="L50"/>
  <c r="J50"/>
  <c r="O50" s="1"/>
  <c r="H50"/>
  <c r="F50"/>
  <c r="N48"/>
  <c r="L48"/>
  <c r="J48"/>
  <c r="O48" s="1"/>
  <c r="H48"/>
  <c r="F48"/>
  <c r="N46"/>
  <c r="L46"/>
  <c r="H46"/>
  <c r="J46" s="1"/>
  <c r="O46" s="1"/>
  <c r="F46"/>
  <c r="L44"/>
  <c r="N44" s="1"/>
  <c r="H44"/>
  <c r="J44" s="1"/>
  <c r="F44"/>
  <c r="N42"/>
  <c r="L42"/>
  <c r="H42"/>
  <c r="J42" s="1"/>
  <c r="O42" s="1"/>
  <c r="F42"/>
  <c r="N40"/>
  <c r="L40"/>
  <c r="J40"/>
  <c r="O40" s="1"/>
  <c r="H40"/>
  <c r="F40"/>
  <c r="N39"/>
  <c r="L39"/>
  <c r="J39"/>
  <c r="O39" s="1"/>
  <c r="H39"/>
  <c r="F39"/>
  <c r="N38"/>
  <c r="L38"/>
  <c r="J38"/>
  <c r="O38" s="1"/>
  <c r="H38"/>
  <c r="F38"/>
  <c r="N37"/>
  <c r="L37"/>
  <c r="J37"/>
  <c r="O37" s="1"/>
  <c r="H37"/>
  <c r="F37"/>
  <c r="N36"/>
  <c r="L36"/>
  <c r="J36"/>
  <c r="O36" s="1"/>
  <c r="H36"/>
  <c r="F36"/>
  <c r="L35"/>
  <c r="N35" s="1"/>
  <c r="J35"/>
  <c r="H35"/>
  <c r="F35"/>
  <c r="N32"/>
  <c r="L32"/>
  <c r="J32"/>
  <c r="O32" s="1"/>
  <c r="H32"/>
  <c r="F32"/>
  <c r="N30"/>
  <c r="L30"/>
  <c r="J30"/>
  <c r="O30" s="1"/>
  <c r="H30"/>
  <c r="F30"/>
  <c r="N31"/>
  <c r="L31"/>
  <c r="J31"/>
  <c r="O31" s="1"/>
  <c r="H31"/>
  <c r="F31"/>
  <c r="N29"/>
  <c r="L29"/>
  <c r="J29"/>
  <c r="O29" s="1"/>
  <c r="H29"/>
  <c r="F29"/>
  <c r="L26"/>
  <c r="N26" s="1"/>
  <c r="J26"/>
  <c r="H26"/>
  <c r="F26"/>
  <c r="L25"/>
  <c r="N25" s="1"/>
  <c r="J25"/>
  <c r="H25"/>
  <c r="F25"/>
  <c r="N24"/>
  <c r="L24"/>
  <c r="J24"/>
  <c r="O24" s="1"/>
  <c r="H24"/>
  <c r="F24"/>
  <c r="N21"/>
  <c r="L21"/>
  <c r="J21"/>
  <c r="O21" s="1"/>
  <c r="H21"/>
  <c r="F21"/>
  <c r="N20"/>
  <c r="L20"/>
  <c r="J20"/>
  <c r="O20" s="1"/>
  <c r="H20"/>
  <c r="F20"/>
  <c r="N19"/>
  <c r="L19"/>
  <c r="J19"/>
  <c r="O19" s="1"/>
  <c r="H19"/>
  <c r="F19"/>
  <c r="N18"/>
  <c r="L18"/>
  <c r="J18"/>
  <c r="O18" s="1"/>
  <c r="H18"/>
  <c r="F18"/>
  <c r="N17"/>
  <c r="L17"/>
  <c r="J17"/>
  <c r="O17" s="1"/>
  <c r="H17"/>
  <c r="F17"/>
  <c r="N14"/>
  <c r="L14"/>
  <c r="H14"/>
  <c r="J14" s="1"/>
  <c r="O14" s="1"/>
  <c r="F14"/>
  <c r="N12"/>
  <c r="L12"/>
  <c r="J12"/>
  <c r="O12" s="1"/>
  <c r="H12"/>
  <c r="F12"/>
  <c r="L10"/>
  <c r="N10" s="1"/>
  <c r="H10"/>
  <c r="J10" s="1"/>
  <c r="F10"/>
  <c r="O8"/>
  <c r="N8"/>
  <c r="L8"/>
  <c r="J8"/>
  <c r="H8"/>
  <c r="F8"/>
  <c r="O44" l="1"/>
  <c r="O35"/>
  <c r="O26"/>
  <c r="O25"/>
  <c r="O10"/>
</calcChain>
</file>

<file path=xl/sharedStrings.xml><?xml version="1.0" encoding="utf-8"?>
<sst xmlns="http://schemas.openxmlformats.org/spreadsheetml/2006/main" count="144" uniqueCount="104">
  <si>
    <t>1C-70</t>
  </si>
  <si>
    <t>1C-35</t>
  </si>
  <si>
    <t>1C-6</t>
  </si>
  <si>
    <t>QTY.</t>
  </si>
  <si>
    <t>UNIT</t>
  </si>
  <si>
    <t>Nos.</t>
  </si>
  <si>
    <t xml:space="preserve"> DESCRIPTION</t>
  </si>
  <si>
    <t>RMtrs.</t>
  </si>
  <si>
    <t>A</t>
  </si>
  <si>
    <t>1C-240</t>
  </si>
  <si>
    <t>1C-16</t>
  </si>
  <si>
    <t>SUPPLY, INSTALLATION, TESTING AND COMMISSIONING OF ANNEALED COPPER STRIP 20 mm x 3 mmT AS DOWN CONDUCTOR OF LP SYSTEM. THIS INCLUDES CLAMPING ON EXTERNAL WALL AND CONNECTION WITH THE EARTH AND RCC STRUCTURE NETWORK.</t>
  </si>
  <si>
    <t>SUPPLY AND INSTALLATION OF CAD WELD CONNECTIONS ON BURIED CABLE OF FOLLOWING SIZES</t>
  </si>
  <si>
    <t>SUPPLY, INSTALLATION, TESTING AND COMMISSIONING OF LP TEST POINTS.</t>
  </si>
  <si>
    <t>Nos</t>
  </si>
  <si>
    <t>Document No.</t>
  </si>
  <si>
    <t>Revision</t>
  </si>
  <si>
    <t>Date</t>
  </si>
  <si>
    <t>Total Pages (inc front cover)</t>
  </si>
  <si>
    <t>NAK</t>
  </si>
  <si>
    <t>Rev.</t>
  </si>
  <si>
    <t>Description</t>
  </si>
  <si>
    <t>Prepared By</t>
  </si>
  <si>
    <t>Checked By</t>
  </si>
  <si>
    <t>Approved By</t>
  </si>
  <si>
    <t>BILL OF QUANTITIES FOR EARTHING WORKS</t>
  </si>
  <si>
    <t>OIL &amp; GAS DEVELOPMENT COMPANY LTD.</t>
  </si>
  <si>
    <t>SUPPLY, INSTALLATION,TESTING &amp; COMMISIONING OF EARTH BARS MADE OF HARD DRAWN COPPER (TINNED), SUITABLE FOR MOUNTING ON STEEL STRUCTURE, CONSISTING OF 10 NOS. EQUALLY SPACED M8 HOLES. EACH PLATE SHALL ALSO HAVE 2 NOS. M10 HOLES FOR MOUNTING. EACH PLATE SHALL BE SUPPLIED WITH 2 NOS. GALVANIZED MILD STEEL TUBE SPACERS, AND M10, ELECTROZINC PLATED NUTS, BOLTS AND STAR WASHERS, COMPLETE IN ALL RESPECTS.</t>
  </si>
  <si>
    <t>SUPPLY, INSTALLATION,TESTING &amp; COMMISIONING OF PVC-INSULATED, GREEN-YELLOW OUTER PVC SHEATHED, CIRCULAR, STRANDED ANNEALED COPPER CONDUCTOR CABLES, CONFIRMING TO BS-6004, (450 / 750 V) ON CABLE LADDER / RACK OR BURIED COMPLETE IN ALL RESPECTS INCLUDING SUPPLY AND INSTALLATION OF CRIMPED CONNECTORS FOR BRANCHING OF ABOVE GROUND EARTH CABLE, SUPPLY AND INSTALLATION CABLE LUGS AND TERMINATIONS ON EQUIPMENT AND EARTHING PHILOSOPHY DOCUMENTS.</t>
  </si>
  <si>
    <t>SUPPLY, INSTALLATION, TESTING AND COMMISSIONING OF ANNEALED COPPER STRIP 20 mm x 3 mmT IN HORIZONAL MESH FORMAT ON TOP OF DIFFERENT BUILDINGS INCLUDING CONNECTION OF THE NETWORK WITH STEEL BARS OF ROOF RCC STRUCTURE COMPLETE IN ALL RESPECTS INCLUDING ALL INSTALLATION ACCESSORIES SUCH AS CLAMPS, NUTS, BOLTS ETC. THE JOB INCLUDES SECURELY CONNECTING ALL MUTUALLY CROSSING STRIPS AT INTERSECTION POINTS AS PER REFFERED INSTALLATION DETAILS.</t>
  </si>
  <si>
    <t>SUPPLY, INSTALLATION,TESTING &amp; COMMISIONING OF C-TYPE, COPPER COMPRESSION TAPS / CONNECTOR FOR CRIMPED CONNECTIONS OF EARTH CABLE BRANCHES FROM MAIN CABLE. CONNECTORS SHALL BE SUITABLE FOR FOLLOWING CABLE SIZES.</t>
  </si>
  <si>
    <t>MAIN 70 SQMM; BRANCH 70 SQMM</t>
  </si>
  <si>
    <t xml:space="preserve">MAIN 70 SQMM; BRANCH 35 SQMM </t>
  </si>
  <si>
    <t>MAIN 70 SQMM; BRANCH 16 SQMM</t>
  </si>
  <si>
    <t>MAIN 35 SQMM; BRANCH 16 SQMM</t>
  </si>
  <si>
    <t>MAIN 16 SQMM; BRANCH 16 SQMM</t>
  </si>
  <si>
    <t>MAIN 35 SQMM; BRANCH 35 SQMM</t>
  </si>
  <si>
    <t>SAME AS ITEM#1, BUT WITHOUT CONSTRUCTION OF EARTHPIT. (RODS TO BE BURIED)</t>
  </si>
  <si>
    <t>5.1</t>
  </si>
  <si>
    <t>5.2</t>
  </si>
  <si>
    <t>5.3</t>
  </si>
  <si>
    <t>5.4</t>
  </si>
  <si>
    <t>5.5</t>
  </si>
  <si>
    <t>6.1</t>
  </si>
  <si>
    <t>6.2</t>
  </si>
  <si>
    <t>6.3</t>
  </si>
  <si>
    <t>SUPPLY, INSTALLATION,TESTING &amp; COMMISIONING OF 6M LONG EARTH ELECTRODE, COPPER CLADED, 3/4" DIA ROD, WITH 3 M LONG AND 2' DIA UPVC PIPE, EXTENDIBLE ON BOTH SIDES COMPLETE WITH DRIVING HEAD CAP ON TOP, 2 NOS. CLAMPS FOR 70 SQ.MM BARE CONDUCTOR CONNECTION, STAINLESS STEEL FASTENING ACCESSORIES ETC. COMPLETE IN ALL RESPECT. THE JOB INCLUDES CONSTRUCTION OF CONCRETE EARTH PIT WITH ALL MATERIALS AS SHOWN IN REFER DRAWING COMPLETE IN ALL RESPECT.</t>
  </si>
  <si>
    <t>1.0</t>
  </si>
  <si>
    <t>2.0</t>
  </si>
  <si>
    <t>3.0</t>
  </si>
  <si>
    <t>4.0</t>
  </si>
  <si>
    <t>5.0</t>
  </si>
  <si>
    <t>6.0</t>
  </si>
  <si>
    <t>9.0</t>
  </si>
  <si>
    <t>10.0</t>
  </si>
  <si>
    <t>B</t>
  </si>
  <si>
    <t>D</t>
  </si>
  <si>
    <t>REMARKS / REFERENCE</t>
  </si>
  <si>
    <t>S. NO.</t>
  </si>
  <si>
    <t>NOTES:</t>
  </si>
  <si>
    <t>1C-10</t>
  </si>
  <si>
    <t>7.0</t>
  </si>
  <si>
    <t>7.1</t>
  </si>
  <si>
    <t>7.2</t>
  </si>
  <si>
    <t>7.3</t>
  </si>
  <si>
    <t>7.4</t>
  </si>
  <si>
    <t>11.0</t>
  </si>
  <si>
    <t>165-2-BQE-005</t>
  </si>
  <si>
    <t>165-2-ELT-001
165-2-SPE-023
165-2-SPE-021</t>
  </si>
  <si>
    <t>165-2-ELT-008
165-2-SPE-023
165-2-SPE-021</t>
  </si>
  <si>
    <r>
      <rPr>
        <b/>
        <sz val="14"/>
        <rFont val="Arial"/>
        <family val="2"/>
      </rPr>
      <t>Zishan Engineers (Pvt.) Ltd.</t>
    </r>
    <r>
      <rPr>
        <sz val="8"/>
        <rFont val="Arial"/>
        <family val="2"/>
      </rPr>
      <t xml:space="preserve">
</t>
    </r>
    <r>
      <rPr>
        <b/>
        <sz val="9"/>
        <rFont val="Arial"/>
        <family val="2"/>
      </rPr>
      <t>An ISO 9001-2015 certified company,</t>
    </r>
    <r>
      <rPr>
        <sz val="8"/>
        <rFont val="Arial"/>
        <family val="2"/>
      </rPr>
      <t xml:space="preserve">
47/F, Block 6, PECHS, Karachi-Pakistan
Tel: (92-21) 34393045-48 &amp; 34310151-54
Fax: (92-21) 34533430 &amp; 34310156
E-mail : </t>
    </r>
    <r>
      <rPr>
        <sz val="8"/>
        <color indexed="12"/>
        <rFont val="Arial"/>
        <family val="2"/>
      </rPr>
      <t xml:space="preserve">contact@zishanengineers.com, </t>
    </r>
    <r>
      <rPr>
        <sz val="8"/>
        <rFont val="Arial"/>
        <family val="2"/>
      </rPr>
      <t xml:space="preserve">
Web :   </t>
    </r>
    <r>
      <rPr>
        <sz val="8"/>
        <color indexed="12"/>
        <rFont val="Arial"/>
        <family val="2"/>
      </rPr>
      <t xml:space="preserve">www.zishanengineers.com </t>
    </r>
  </si>
  <si>
    <t>MELA DEVELOPMENT PROJECT</t>
  </si>
  <si>
    <t>MF</t>
  </si>
  <si>
    <t>MIAH</t>
  </si>
  <si>
    <t>JOB</t>
  </si>
  <si>
    <t>SUPPLY, INSTALLATION, LAYING, TERMINATION, TESTING AND COMMISSIONING OF FOLLOWING SIZES BARE COPPER CONDUCTORS (TO IEC 60228) COMPLETE IN ALL RESPECTS. CONDUCTOR TO BE LAID ON LEAN CONCRETED SURFACE. THIS ALSO INCLUDES CABLE TERMINATION / CLAMPING ON ABOVE EARTH RODS, INSTALLATION OF STUB-UP PIPES FOR BRINGING THE CABLE ABOVE SURFACE AND TERMINATION ON STEEL STRUCTURE OR EARTH PLATES ETC. AS SPECIFIED ON EARTHING SCHEMATICS.</t>
  </si>
  <si>
    <t>SUPPLY, INSTALLATION,TESTING &amp; COMMISIONING OF 4M LONG EARTH ELECTRODE, COPPER CLADDED STEEL, 3/4" DIA ROD,  WITH 2 M LONG AND 2" DIA UPVC PIPE,  EXTENDIBLE ON BOTH SIDES COMPLETE WITH DRIVING HEAD CAP ON TOP, 2 NOS. CLAMPS FOR 70 SQ.MM BARE CONDUCTOR CONNECTION, STAINLESS STEEL FASTENING ACCESSORIES ETC. COMPLETE IN ALL RESPECT. THE JOB INCLUDES CONSTRUCTION OF CONCRETE EARTH PIT WITH ALL MATERIALS AS SHOWN IN REFER DRAWING COMPLETE IN ALL RESPECT.</t>
  </si>
  <si>
    <t xml:space="preserve">SUPPLY, INSTALLATION, TESTING AND COMMISSIONING OF COMPLETE IMPRESSED CURRENT CATHODIC PROTECTION FOR 2 NOS OF TANKS AT MELA FACILITY COMPLETE IN ALL RESPECTS AS DETAILED IN SCOPE OF WORK AND SPECIFICATION FOR CP SYSTEM (165-2-SPE-026). THE JOB INCLUDES BUT NOT LIMITED TO COMPLETE ANODE, RECTIFIER, TRANSFORMER, ALL CABLINGS, TEST POINTS, CONTROL PANEL ETC ETC REQUIRED FOR COMPLETE CATHODIC PROTECTION SYSTEM.
</t>
  </si>
  <si>
    <t xml:space="preserve">SUPPLY, INSTALLATION, TESTING AND COMMISSIONING OF COMPLETE SACRIFICIAL ANODE CATHODIC PROTECTION FOR COMPLETE PLANT BURIED PIPINGS AS PER ATTACHED PIPING LAYOUTS AND P&amp;IDs AT MELA FACILITY COMPLETE IN ALL RESPECTS AS DETAILED IN SCOPE OF WORK AND SPECIFICATION FOR CP SYSTEM (165-2-SPE-026). THE JOB INCLUDES BUT NOT LIMITED TO COMPLETE ANODE, ALL CABLINGS, TEST POINTS ETC REQUIRED FOR COMPLETE CATHODIC PROTECTION SYSTEM.
</t>
  </si>
  <si>
    <t>Third Party Pre Shipment Inspection
(Pak. Rs.)</t>
  </si>
  <si>
    <t xml:space="preserve">Unit Rate
(Pak Rs.) </t>
  </si>
  <si>
    <t>Total Supply
(Pak Rs.)</t>
  </si>
  <si>
    <t>Unit Rate
(Pak Rs.)</t>
  </si>
  <si>
    <t>Total Services
(Pak Rs.)</t>
  </si>
  <si>
    <t>F</t>
  </si>
  <si>
    <t>All taxes shall be payable by contractor.</t>
  </si>
  <si>
    <t>GST on Supply items 
(Pak. Rs.)</t>
  </si>
  <si>
    <t>Total Supply inclusive of GST</t>
  </si>
  <si>
    <t xml:space="preserve">Total Supply inclusive of GST &amp; Pre-Shipment Inspection </t>
  </si>
  <si>
    <t>GST &amp; Provincial tax on Services (Pak.Rs.)</t>
  </si>
  <si>
    <t xml:space="preserve"> Total Services  inclusive of GST &amp; Provincial Tax on Services (Pak.Rs.)</t>
  </si>
  <si>
    <t>C = A+B</t>
  </si>
  <si>
    <t>E = C+D</t>
  </si>
  <si>
    <t>G</t>
  </si>
  <si>
    <t>H = F+G</t>
  </si>
  <si>
    <t xml:space="preserve">Supply </t>
  </si>
  <si>
    <t xml:space="preserve">Services </t>
  </si>
  <si>
    <t>Total Amount
(Supply + Services)
(Pak. Rs.)</t>
  </si>
  <si>
    <t>I=E+H</t>
  </si>
  <si>
    <t>The quantities mentioned in the BOQs are indicative and may change as detail design progresses. The bid evaluation will be carried out considering the quantities given in BOQs and unit rates quoted by the Bidders.</t>
  </si>
  <si>
    <t>Test certificates and MTC's of all items (where applicable) shall be provided.</t>
  </si>
  <si>
    <t xml:space="preserve">The charges shall be supported by verified quotation of Inspection Agency. </t>
  </si>
  <si>
    <t>Issued for Tender</t>
  </si>
  <si>
    <t>Total  Price (1 to 13)</t>
  </si>
</sst>
</file>

<file path=xl/styles.xml><?xml version="1.0" encoding="utf-8"?>
<styleSheet xmlns="http://schemas.openxmlformats.org/spreadsheetml/2006/main">
  <numFmts count="5">
    <numFmt numFmtId="44" formatCode="_(&quot;$&quot;* #,##0.00_);_(&quot;$&quot;* \(#,##0.00\);_(&quot;$&quot;* &quot;-&quot;??_);_(@_)"/>
    <numFmt numFmtId="43" formatCode="_(* #,##0.00_);_(* \(#,##0.00\);_(* &quot;-&quot;??_);_(@_)"/>
    <numFmt numFmtId="164" formatCode="0.0"/>
    <numFmt numFmtId="165" formatCode="dd\-mm\-yyyy"/>
    <numFmt numFmtId="166" formatCode="_-* #,##0\ &quot;DM&quot;_-;\-* #,##0\ &quot;DM&quot;_-;_-* &quot;-&quot;\ &quot;DM&quot;_-;_-@_-"/>
  </numFmts>
  <fonts count="68">
    <font>
      <sz val="12"/>
      <name val="Helv"/>
    </font>
    <font>
      <sz val="10"/>
      <name val="Arial"/>
      <family val="2"/>
    </font>
    <font>
      <sz val="12"/>
      <name val="Arial"/>
      <family val="2"/>
    </font>
    <font>
      <b/>
      <u/>
      <sz val="16"/>
      <name val="Arial"/>
      <family val="2"/>
    </font>
    <font>
      <b/>
      <u/>
      <sz val="14"/>
      <name val="Arial"/>
      <family val="2"/>
    </font>
    <font>
      <sz val="16"/>
      <name val="Arial"/>
      <family val="2"/>
    </font>
    <font>
      <sz val="8"/>
      <name val="Arial"/>
      <family val="2"/>
    </font>
    <font>
      <sz val="11"/>
      <name val="Arial"/>
      <family val="2"/>
    </font>
    <font>
      <sz val="11"/>
      <name val="ＭＳ Ｐゴシック"/>
      <charset val="128"/>
    </font>
    <font>
      <sz val="8"/>
      <name val="ＭＳ Ｐゴシック"/>
      <family val="3"/>
      <charset val="128"/>
    </font>
    <font>
      <sz val="12"/>
      <name val="Helv"/>
    </font>
    <font>
      <b/>
      <sz val="14"/>
      <name val="Arial"/>
      <family val="2"/>
    </font>
    <font>
      <b/>
      <sz val="9"/>
      <name val="Arial"/>
      <family val="2"/>
    </font>
    <font>
      <sz val="8"/>
      <color indexed="12"/>
      <name val="Arial"/>
      <family val="2"/>
    </font>
    <font>
      <b/>
      <sz val="16"/>
      <name val="Arial"/>
      <family val="2"/>
    </font>
    <font>
      <sz val="20"/>
      <name val="Arial"/>
      <family val="2"/>
    </font>
    <font>
      <b/>
      <sz val="20"/>
      <name val="Arial"/>
      <family val="2"/>
    </font>
    <font>
      <b/>
      <sz val="9"/>
      <color rgb="FFFF000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Verdana"/>
      <family val="2"/>
    </font>
    <font>
      <b/>
      <sz val="10"/>
      <name val="Arial"/>
      <family val="2"/>
    </font>
    <font>
      <sz val="10"/>
      <color indexed="8"/>
      <name val="Arial"/>
      <family val="2"/>
    </font>
    <font>
      <b/>
      <sz val="10"/>
      <color indexed="8"/>
      <name val="Arial"/>
      <family val="2"/>
    </font>
    <font>
      <sz val="9.5"/>
      <name val="Arial"/>
      <family val="2"/>
    </font>
    <font>
      <b/>
      <sz val="9.5"/>
      <name val="Arial"/>
      <family val="2"/>
    </font>
    <font>
      <sz val="9"/>
      <name val="Times New Roman"/>
      <family val="1"/>
    </font>
    <font>
      <sz val="12"/>
      <name val="Times New Roman"/>
      <family val="1"/>
    </font>
    <font>
      <sz val="11"/>
      <name val="Helv"/>
    </font>
    <font>
      <sz val="9"/>
      <name val="Arial"/>
      <family val="2"/>
    </font>
    <font>
      <b/>
      <sz val="8"/>
      <name val="Century Gothic"/>
      <family val="2"/>
    </font>
    <font>
      <sz val="8"/>
      <name val="Century Gothic"/>
      <family val="2"/>
    </font>
    <font>
      <sz val="12"/>
      <color indexed="8"/>
      <name val="新細明體"/>
      <family val="1"/>
      <charset val="136"/>
    </font>
    <font>
      <sz val="12"/>
      <color indexed="9"/>
      <name val="新細明體"/>
      <family val="1"/>
      <charset val="136"/>
    </font>
    <font>
      <sz val="12"/>
      <name val="Courier"/>
      <family val="3"/>
    </font>
    <font>
      <sz val="12"/>
      <color indexed="60"/>
      <name val="新細明體"/>
      <family val="1"/>
      <charset val="136"/>
    </font>
    <font>
      <sz val="12"/>
      <name val="新細明體"/>
      <family val="1"/>
      <charset val="136"/>
    </font>
    <font>
      <b/>
      <sz val="12"/>
      <color indexed="8"/>
      <name val="新細明體"/>
      <family val="1"/>
      <charset val="136"/>
    </font>
    <font>
      <sz val="12"/>
      <color indexed="20"/>
      <name val="新細明體"/>
      <family val="1"/>
      <charset val="136"/>
    </font>
    <font>
      <sz val="12"/>
      <color indexed="17"/>
      <name val="新細明體"/>
      <family val="1"/>
      <charset val="136"/>
    </font>
    <font>
      <b/>
      <sz val="18"/>
      <color indexed="56"/>
      <name val="新細明體"/>
      <family val="1"/>
      <charset val="136"/>
    </font>
    <font>
      <b/>
      <sz val="15"/>
      <color indexed="56"/>
      <name val="新細明體"/>
      <family val="1"/>
      <charset val="136"/>
    </font>
    <font>
      <b/>
      <sz val="13"/>
      <color indexed="56"/>
      <name val="新細明體"/>
      <family val="1"/>
      <charset val="136"/>
    </font>
    <font>
      <b/>
      <sz val="11"/>
      <color indexed="56"/>
      <name val="新細明體"/>
      <family val="1"/>
      <charset val="136"/>
    </font>
    <font>
      <b/>
      <sz val="12"/>
      <color indexed="9"/>
      <name val="新細明體"/>
      <family val="1"/>
      <charset val="136"/>
    </font>
    <font>
      <b/>
      <sz val="12"/>
      <color indexed="52"/>
      <name val="新細明體"/>
      <family val="1"/>
      <charset val="136"/>
    </font>
    <font>
      <i/>
      <sz val="12"/>
      <color indexed="23"/>
      <name val="新細明體"/>
      <family val="1"/>
      <charset val="136"/>
    </font>
    <font>
      <sz val="12"/>
      <color indexed="10"/>
      <name val="新細明體"/>
      <family val="1"/>
      <charset val="136"/>
    </font>
    <font>
      <sz val="12"/>
      <color indexed="62"/>
      <name val="新細明體"/>
      <family val="1"/>
      <charset val="136"/>
    </font>
    <font>
      <b/>
      <sz val="12"/>
      <color indexed="63"/>
      <name val="新細明體"/>
      <family val="1"/>
      <charset val="136"/>
    </font>
    <font>
      <sz val="12"/>
      <color indexed="52"/>
      <name val="新細明體"/>
      <family val="1"/>
      <charset val="136"/>
    </font>
    <font>
      <b/>
      <u/>
      <sz val="10"/>
      <name val="Arial"/>
      <family val="2"/>
    </font>
    <font>
      <sz val="10"/>
      <name val="Helv"/>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8">
    <border>
      <left/>
      <right/>
      <top/>
      <bottom/>
      <diagonal/>
    </border>
    <border>
      <left style="thin">
        <color indexed="64"/>
      </left>
      <right style="thin">
        <color indexed="64"/>
      </right>
      <top/>
      <bottom style="thin">
        <color indexed="64"/>
      </bottom>
      <diagonal/>
    </border>
    <border>
      <left/>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106">
    <xf numFmtId="0" fontId="0" fillId="0" borderId="0"/>
    <xf numFmtId="0" fontId="6" fillId="0" borderId="0"/>
    <xf numFmtId="0" fontId="1" fillId="0" borderId="0"/>
    <xf numFmtId="0" fontId="1" fillId="0" borderId="2" applyBorder="0" applyAlignment="0" applyProtection="0"/>
    <xf numFmtId="0" fontId="1" fillId="0" borderId="0"/>
    <xf numFmtId="38" fontId="8" fillId="0" borderId="0" applyFont="0" applyFill="0" applyBorder="0" applyAlignment="0" applyProtection="0"/>
    <xf numFmtId="0" fontId="9" fillId="0" borderId="0"/>
    <xf numFmtId="0" fontId="1" fillId="0" borderId="0"/>
    <xf numFmtId="0" fontId="1" fillId="0" borderId="0"/>
    <xf numFmtId="0" fontId="1" fillId="0" borderId="2" applyBorder="0" applyAlignment="0" applyProtection="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0" fillId="3" borderId="0" applyNumberFormat="0" applyBorder="0" applyAlignment="0" applyProtection="0"/>
    <xf numFmtId="0" fontId="21" fillId="20" borderId="26" applyNumberFormat="0" applyAlignment="0" applyProtection="0"/>
    <xf numFmtId="0" fontId="22" fillId="21" borderId="27" applyNumberFormat="0" applyAlignment="0" applyProtection="0"/>
    <xf numFmtId="43" fontId="1" fillId="0" borderId="0" applyFont="0" applyFill="0" applyBorder="0" applyAlignment="0" applyProtection="0"/>
    <xf numFmtId="0" fontId="23" fillId="0" borderId="0" applyNumberFormat="0" applyFill="0" applyBorder="0" applyAlignment="0" applyProtection="0"/>
    <xf numFmtId="0" fontId="24" fillId="4" borderId="0" applyNumberFormat="0" applyBorder="0" applyAlignment="0" applyProtection="0"/>
    <xf numFmtId="0" fontId="25" fillId="0" borderId="28" applyNumberFormat="0" applyFill="0" applyAlignment="0" applyProtection="0"/>
    <xf numFmtId="0" fontId="26" fillId="0" borderId="29" applyNumberFormat="0" applyFill="0" applyAlignment="0" applyProtection="0"/>
    <xf numFmtId="0" fontId="27" fillId="0" borderId="30" applyNumberFormat="0" applyFill="0" applyAlignment="0" applyProtection="0"/>
    <xf numFmtId="0" fontId="27" fillId="0" borderId="0" applyNumberFormat="0" applyFill="0" applyBorder="0" applyAlignment="0" applyProtection="0"/>
    <xf numFmtId="0" fontId="28" fillId="7" borderId="26" applyNumberFormat="0" applyAlignment="0" applyProtection="0"/>
    <xf numFmtId="0" fontId="29" fillId="0" borderId="31" applyNumberFormat="0" applyFill="0" applyAlignment="0" applyProtection="0"/>
    <xf numFmtId="0" fontId="30" fillId="22" borderId="0" applyNumberFormat="0" applyBorder="0" applyAlignment="0" applyProtection="0"/>
    <xf numFmtId="0" fontId="1" fillId="0" borderId="0"/>
    <xf numFmtId="0" fontId="10" fillId="0" borderId="0"/>
    <xf numFmtId="0" fontId="1" fillId="23" borderId="32" applyNumberFormat="0" applyFont="0" applyAlignment="0" applyProtection="0"/>
    <xf numFmtId="0" fontId="31" fillId="20" borderId="33" applyNumberFormat="0" applyAlignment="0" applyProtection="0"/>
    <xf numFmtId="0" fontId="32" fillId="0" borderId="0" applyNumberFormat="0" applyFill="0" applyBorder="0" applyAlignment="0" applyProtection="0"/>
    <xf numFmtId="0" fontId="33" fillId="0" borderId="34" applyNumberFormat="0" applyFill="0" applyAlignment="0" applyProtection="0"/>
    <xf numFmtId="0" fontId="34" fillId="0" borderId="0" applyNumberFormat="0" applyFill="0" applyBorder="0" applyAlignment="0" applyProtection="0"/>
    <xf numFmtId="0" fontId="10" fillId="0" borderId="0"/>
    <xf numFmtId="0" fontId="1" fillId="0" borderId="0"/>
    <xf numFmtId="0" fontId="47" fillId="2" borderId="0" applyNumberFormat="0" applyBorder="0" applyAlignment="0" applyProtection="0">
      <alignment vertical="center"/>
    </xf>
    <xf numFmtId="0" fontId="47" fillId="3" borderId="0" applyNumberFormat="0" applyBorder="0" applyAlignment="0" applyProtection="0">
      <alignment vertical="center"/>
    </xf>
    <xf numFmtId="0" fontId="47" fillId="4" borderId="0" applyNumberFormat="0" applyBorder="0" applyAlignment="0" applyProtection="0">
      <alignment vertical="center"/>
    </xf>
    <xf numFmtId="0" fontId="47" fillId="5" borderId="0" applyNumberFormat="0" applyBorder="0" applyAlignment="0" applyProtection="0">
      <alignment vertical="center"/>
    </xf>
    <xf numFmtId="0" fontId="47" fillId="6" borderId="0" applyNumberFormat="0" applyBorder="0" applyAlignment="0" applyProtection="0">
      <alignment vertical="center"/>
    </xf>
    <xf numFmtId="0" fontId="47" fillId="7" borderId="0" applyNumberFormat="0" applyBorder="0" applyAlignment="0" applyProtection="0">
      <alignment vertical="center"/>
    </xf>
    <xf numFmtId="0" fontId="47" fillId="8" borderId="0" applyNumberFormat="0" applyBorder="0" applyAlignment="0" applyProtection="0">
      <alignment vertical="center"/>
    </xf>
    <xf numFmtId="0" fontId="47" fillId="9" borderId="0" applyNumberFormat="0" applyBorder="0" applyAlignment="0" applyProtection="0">
      <alignment vertical="center"/>
    </xf>
    <xf numFmtId="0" fontId="47" fillId="10" borderId="0" applyNumberFormat="0" applyBorder="0" applyAlignment="0" applyProtection="0">
      <alignment vertical="center"/>
    </xf>
    <xf numFmtId="0" fontId="47" fillId="5" borderId="0" applyNumberFormat="0" applyBorder="0" applyAlignment="0" applyProtection="0">
      <alignment vertical="center"/>
    </xf>
    <xf numFmtId="0" fontId="47" fillId="8" borderId="0" applyNumberFormat="0" applyBorder="0" applyAlignment="0" applyProtection="0">
      <alignment vertical="center"/>
    </xf>
    <xf numFmtId="0" fontId="47" fillId="11" borderId="0" applyNumberFormat="0" applyBorder="0" applyAlignment="0" applyProtection="0">
      <alignment vertical="center"/>
    </xf>
    <xf numFmtId="0" fontId="48" fillId="12" borderId="0" applyNumberFormat="0" applyBorder="0" applyAlignment="0" applyProtection="0">
      <alignment vertical="center"/>
    </xf>
    <xf numFmtId="0" fontId="48" fillId="9" borderId="0" applyNumberFormat="0" applyBorder="0" applyAlignment="0" applyProtection="0">
      <alignment vertical="center"/>
    </xf>
    <xf numFmtId="0" fontId="48" fillId="10" borderId="0" applyNumberFormat="0" applyBorder="0" applyAlignment="0" applyProtection="0">
      <alignment vertical="center"/>
    </xf>
    <xf numFmtId="0" fontId="48" fillId="13" borderId="0" applyNumberFormat="0" applyBorder="0" applyAlignment="0" applyProtection="0">
      <alignment vertical="center"/>
    </xf>
    <xf numFmtId="0" fontId="48" fillId="14" borderId="0" applyNumberFormat="0" applyBorder="0" applyAlignment="0" applyProtection="0">
      <alignment vertical="center"/>
    </xf>
    <xf numFmtId="0" fontId="48" fillId="15" borderId="0" applyNumberFormat="0" applyBorder="0" applyAlignment="0" applyProtection="0">
      <alignment vertical="center"/>
    </xf>
    <xf numFmtId="44"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alignment vertical="center"/>
    </xf>
    <xf numFmtId="0" fontId="49" fillId="0" borderId="0"/>
    <xf numFmtId="43" fontId="49" fillId="0" borderId="0"/>
    <xf numFmtId="0" fontId="1" fillId="0" borderId="0"/>
    <xf numFmtId="0" fontId="50" fillId="22" borderId="0" applyNumberFormat="0" applyBorder="0" applyAlignment="0" applyProtection="0">
      <alignment vertical="center"/>
    </xf>
    <xf numFmtId="0" fontId="51" fillId="23" borderId="32" applyNumberFormat="0" applyFont="0" applyAlignment="0" applyProtection="0">
      <alignment vertical="center"/>
    </xf>
    <xf numFmtId="0" fontId="52" fillId="0" borderId="34" applyNumberFormat="0" applyFill="0" applyAlignment="0" applyProtection="0">
      <alignment vertical="center"/>
    </xf>
    <xf numFmtId="0" fontId="53" fillId="3" borderId="0" applyNumberFormat="0" applyBorder="0" applyAlignment="0" applyProtection="0">
      <alignment vertical="center"/>
    </xf>
    <xf numFmtId="0" fontId="54" fillId="4" borderId="0" applyNumberFormat="0" applyBorder="0" applyAlignment="0" applyProtection="0">
      <alignment vertical="center"/>
    </xf>
    <xf numFmtId="0" fontId="55" fillId="0" borderId="0" applyNumberFormat="0" applyFill="0" applyBorder="0" applyAlignment="0" applyProtection="0">
      <alignment vertical="center"/>
    </xf>
    <xf numFmtId="0" fontId="56" fillId="0" borderId="28" applyNumberFormat="0" applyFill="0" applyAlignment="0" applyProtection="0">
      <alignment vertical="center"/>
    </xf>
    <xf numFmtId="0" fontId="57" fillId="0" borderId="29" applyNumberFormat="0" applyFill="0" applyAlignment="0" applyProtection="0">
      <alignment vertical="center"/>
    </xf>
    <xf numFmtId="0" fontId="58" fillId="0" borderId="30" applyNumberFormat="0" applyFill="0" applyAlignment="0" applyProtection="0">
      <alignment vertical="center"/>
    </xf>
    <xf numFmtId="0" fontId="58" fillId="0" borderId="0" applyNumberFormat="0" applyFill="0" applyBorder="0" applyAlignment="0" applyProtection="0">
      <alignment vertical="center"/>
    </xf>
    <xf numFmtId="0" fontId="59" fillId="21" borderId="27" applyNumberFormat="0" applyAlignment="0" applyProtection="0">
      <alignment vertical="center"/>
    </xf>
    <xf numFmtId="0" fontId="60" fillId="20" borderId="26" applyNumberFormat="0" applyAlignment="0" applyProtection="0">
      <alignment vertical="center"/>
    </xf>
    <xf numFmtId="0" fontId="61" fillId="0" borderId="0" applyNumberFormat="0" applyFill="0" applyBorder="0" applyAlignment="0" applyProtection="0">
      <alignment vertical="center"/>
    </xf>
    <xf numFmtId="0" fontId="62" fillId="0" borderId="0" applyNumberFormat="0" applyFill="0" applyBorder="0" applyAlignment="0" applyProtection="0">
      <alignment vertical="center"/>
    </xf>
    <xf numFmtId="166" fontId="1" fillId="0" borderId="0" applyFont="0" applyFill="0" applyBorder="0" applyAlignment="0" applyProtection="0"/>
    <xf numFmtId="0" fontId="48" fillId="16" borderId="0" applyNumberFormat="0" applyBorder="0" applyAlignment="0" applyProtection="0">
      <alignment vertical="center"/>
    </xf>
    <xf numFmtId="0" fontId="48" fillId="17" borderId="0" applyNumberFormat="0" applyBorder="0" applyAlignment="0" applyProtection="0">
      <alignment vertical="center"/>
    </xf>
    <xf numFmtId="0" fontId="48" fillId="18" borderId="0" applyNumberFormat="0" applyBorder="0" applyAlignment="0" applyProtection="0">
      <alignment vertical="center"/>
    </xf>
    <xf numFmtId="0" fontId="48" fillId="13" borderId="0" applyNumberFormat="0" applyBorder="0" applyAlignment="0" applyProtection="0">
      <alignment vertical="center"/>
    </xf>
    <xf numFmtId="0" fontId="48" fillId="14" borderId="0" applyNumberFormat="0" applyBorder="0" applyAlignment="0" applyProtection="0">
      <alignment vertical="center"/>
    </xf>
    <xf numFmtId="0" fontId="48" fillId="19" borderId="0" applyNumberFormat="0" applyBorder="0" applyAlignment="0" applyProtection="0">
      <alignment vertical="center"/>
    </xf>
    <xf numFmtId="0" fontId="63" fillId="7" borderId="26" applyNumberFormat="0" applyAlignment="0" applyProtection="0">
      <alignment vertical="center"/>
    </xf>
    <xf numFmtId="0" fontId="64" fillId="20" borderId="33" applyNumberFormat="0" applyAlignment="0" applyProtection="0">
      <alignment vertical="center"/>
    </xf>
    <xf numFmtId="0" fontId="65" fillId="0" borderId="31" applyNumberFormat="0" applyFill="0" applyAlignment="0" applyProtection="0">
      <alignment vertical="center"/>
    </xf>
    <xf numFmtId="0" fontId="10" fillId="0" borderId="0"/>
  </cellStyleXfs>
  <cellXfs count="171">
    <xf numFmtId="0" fontId="0" fillId="0" borderId="0" xfId="0"/>
    <xf numFmtId="0" fontId="7" fillId="0" borderId="0" xfId="54" applyFont="1" applyFill="1" applyBorder="1" applyAlignment="1" applyProtection="1">
      <alignment horizontal="center" vertical="top" wrapText="1"/>
    </xf>
    <xf numFmtId="0" fontId="1" fillId="0" borderId="3" xfId="47" applyBorder="1"/>
    <xf numFmtId="0" fontId="1" fillId="0" borderId="4" xfId="47" applyBorder="1"/>
    <xf numFmtId="0" fontId="12" fillId="0" borderId="6" xfId="47" applyFont="1" applyBorder="1" applyAlignment="1">
      <alignment horizontal="left" vertical="center" indent="1"/>
    </xf>
    <xf numFmtId="0" fontId="44" fillId="0" borderId="7" xfId="47" applyFont="1" applyFill="1" applyBorder="1" applyAlignment="1">
      <alignment horizontal="left" vertical="center" indent="1"/>
    </xf>
    <xf numFmtId="0" fontId="1" fillId="0" borderId="0" xfId="47"/>
    <xf numFmtId="0" fontId="1" fillId="0" borderId="8" xfId="47" applyBorder="1"/>
    <xf numFmtId="0" fontId="1" fillId="0" borderId="0" xfId="47" applyBorder="1"/>
    <xf numFmtId="0" fontId="12" fillId="0" borderId="19" xfId="47" applyFont="1" applyBorder="1" applyAlignment="1">
      <alignment horizontal="left" vertical="center" indent="1"/>
    </xf>
    <xf numFmtId="0" fontId="44" fillId="0" borderId="10" xfId="47" applyFont="1" applyFill="1" applyBorder="1" applyAlignment="1">
      <alignment horizontal="left" vertical="center" indent="1"/>
    </xf>
    <xf numFmtId="165" fontId="44" fillId="0" borderId="10" xfId="47" quotePrefix="1" applyNumberFormat="1" applyFont="1" applyFill="1" applyBorder="1" applyAlignment="1">
      <alignment horizontal="left" vertical="center" indent="1"/>
    </xf>
    <xf numFmtId="0" fontId="1" fillId="0" borderId="11" xfId="47" applyBorder="1"/>
    <xf numFmtId="0" fontId="1" fillId="0" borderId="12" xfId="47" applyBorder="1"/>
    <xf numFmtId="0" fontId="12" fillId="0" borderId="22" xfId="47" applyFont="1" applyBorder="1" applyAlignment="1">
      <alignment horizontal="left" vertical="center" wrapText="1" indent="1"/>
    </xf>
    <xf numFmtId="0" fontId="44" fillId="0" borderId="14" xfId="47" applyFont="1" applyBorder="1" applyAlignment="1">
      <alignment horizontal="left" vertical="center" indent="1"/>
    </xf>
    <xf numFmtId="0" fontId="14" fillId="0" borderId="0" xfId="47" applyFont="1" applyBorder="1" applyAlignment="1">
      <alignment horizontal="left" vertical="center"/>
    </xf>
    <xf numFmtId="0" fontId="45" fillId="0" borderId="0" xfId="47" applyFont="1" applyBorder="1" applyAlignment="1">
      <alignment horizontal="left" vertical="center" wrapText="1" indent="1"/>
    </xf>
    <xf numFmtId="0" fontId="46" fillId="0" borderId="0" xfId="47" applyFont="1" applyBorder="1" applyAlignment="1">
      <alignment horizontal="left" vertical="center" indent="1"/>
    </xf>
    <xf numFmtId="0" fontId="15" fillId="0" borderId="0" xfId="47" applyFont="1"/>
    <xf numFmtId="0" fontId="3" fillId="0" borderId="0" xfId="47" applyFont="1"/>
    <xf numFmtId="0" fontId="1" fillId="0" borderId="0" xfId="47" applyFont="1"/>
    <xf numFmtId="0" fontId="16" fillId="0" borderId="0" xfId="47" applyFont="1" applyAlignment="1">
      <alignment horizontal="center"/>
    </xf>
    <xf numFmtId="0" fontId="3" fillId="0" borderId="0" xfId="47" applyFont="1" applyAlignment="1">
      <alignment horizontal="center" vertical="center" wrapText="1"/>
    </xf>
    <xf numFmtId="0" fontId="3" fillId="0" borderId="0" xfId="47" applyFont="1" applyAlignment="1">
      <alignment horizontal="center" vertical="center"/>
    </xf>
    <xf numFmtId="0" fontId="5" fillId="0" borderId="0" xfId="47" applyFont="1"/>
    <xf numFmtId="0" fontId="1" fillId="0" borderId="0" xfId="47" applyAlignment="1">
      <alignment vertical="center"/>
    </xf>
    <xf numFmtId="0" fontId="6" fillId="0" borderId="15" xfId="47" applyFont="1" applyBorder="1" applyAlignment="1">
      <alignment horizontal="center" vertical="center" wrapText="1"/>
    </xf>
    <xf numFmtId="0" fontId="6" fillId="0" borderId="6" xfId="47" applyFont="1" applyBorder="1" applyAlignment="1">
      <alignment horizontal="center" vertical="center" wrapText="1"/>
    </xf>
    <xf numFmtId="0" fontId="6" fillId="0" borderId="7" xfId="47" applyFont="1" applyBorder="1" applyAlignment="1">
      <alignment horizontal="center" vertical="center" wrapText="1"/>
    </xf>
    <xf numFmtId="0" fontId="6" fillId="0" borderId="18" xfId="47" applyFont="1" applyBorder="1" applyAlignment="1">
      <alignment horizontal="center" vertical="center" wrapText="1"/>
    </xf>
    <xf numFmtId="0" fontId="6" fillId="0" borderId="1" xfId="47" quotePrefix="1" applyFont="1" applyBorder="1" applyAlignment="1">
      <alignment horizontal="center" vertical="center" wrapText="1"/>
    </xf>
    <xf numFmtId="0" fontId="6" fillId="0" borderId="1" xfId="47" applyFont="1" applyBorder="1" applyAlignment="1">
      <alignment horizontal="center" vertical="center" wrapText="1"/>
    </xf>
    <xf numFmtId="0" fontId="6" fillId="0" borderId="21" xfId="47" applyFont="1" applyBorder="1" applyAlignment="1">
      <alignment horizontal="center" vertical="center" wrapText="1"/>
    </xf>
    <xf numFmtId="14" fontId="6" fillId="0" borderId="1" xfId="47" quotePrefix="1" applyNumberFormat="1" applyFont="1" applyBorder="1" applyAlignment="1">
      <alignment horizontal="center" vertical="center" wrapText="1"/>
    </xf>
    <xf numFmtId="0" fontId="6" fillId="0" borderId="18" xfId="47" applyFont="1" applyFill="1" applyBorder="1" applyAlignment="1">
      <alignment horizontal="center" vertical="center" wrapText="1"/>
    </xf>
    <xf numFmtId="0" fontId="17" fillId="0" borderId="24" xfId="47" applyFont="1" applyBorder="1" applyAlignment="1">
      <alignment horizontal="center" vertical="center" wrapText="1"/>
    </xf>
    <xf numFmtId="0" fontId="17" fillId="0" borderId="37" xfId="47" applyFont="1" applyBorder="1" applyAlignment="1">
      <alignment horizontal="center" vertical="center" wrapText="1"/>
    </xf>
    <xf numFmtId="0" fontId="17" fillId="0" borderId="25" xfId="47" applyFont="1" applyBorder="1" applyAlignment="1">
      <alignment horizontal="center" vertical="center" wrapText="1"/>
    </xf>
    <xf numFmtId="0" fontId="2" fillId="0" borderId="0" xfId="105" applyFont="1" applyAlignment="1" applyProtection="1">
      <alignment vertical="top"/>
    </xf>
    <xf numFmtId="0" fontId="36" fillId="0" borderId="23" xfId="4" applyFont="1" applyFill="1" applyBorder="1" applyAlignment="1" applyProtection="1">
      <alignment horizontal="center" vertical="center" wrapText="1"/>
    </xf>
    <xf numFmtId="0" fontId="36" fillId="0" borderId="40" xfId="4" applyFont="1" applyFill="1" applyBorder="1" applyAlignment="1" applyProtection="1">
      <alignment horizontal="center" vertical="center" wrapText="1"/>
    </xf>
    <xf numFmtId="0" fontId="36" fillId="0" borderId="23" xfId="4" applyFont="1" applyFill="1" applyBorder="1" applyAlignment="1" applyProtection="1">
      <alignment horizontal="center" vertical="center"/>
    </xf>
    <xf numFmtId="0" fontId="1" fillId="0" borderId="0" xfId="4" applyFont="1" applyFill="1" applyBorder="1" applyAlignment="1" applyProtection="1">
      <alignment vertical="top" wrapText="1"/>
    </xf>
    <xf numFmtId="0" fontId="7" fillId="0" borderId="0" xfId="4" applyFont="1" applyFill="1" applyBorder="1" applyAlignment="1" applyProtection="1">
      <alignment horizontal="center" vertical="center" wrapText="1"/>
    </xf>
    <xf numFmtId="0" fontId="66" fillId="0" borderId="0" xfId="4" applyFont="1" applyFill="1" applyBorder="1" applyAlignment="1" applyProtection="1">
      <alignment vertical="center" wrapText="1"/>
    </xf>
    <xf numFmtId="0" fontId="1" fillId="0" borderId="0" xfId="4" applyFont="1" applyFill="1" applyBorder="1" applyAlignment="1" applyProtection="1">
      <alignment vertical="center" wrapText="1"/>
    </xf>
    <xf numFmtId="0" fontId="1" fillId="0" borderId="0" xfId="54" applyFont="1" applyFill="1" applyBorder="1" applyAlignment="1" applyProtection="1">
      <alignment horizontal="center" vertical="center" wrapText="1"/>
    </xf>
    <xf numFmtId="0" fontId="1" fillId="0" borderId="0" xfId="4" applyFont="1" applyFill="1" applyBorder="1" applyAlignment="1" applyProtection="1">
      <alignment horizontal="left" vertical="center" wrapText="1"/>
    </xf>
    <xf numFmtId="0" fontId="1" fillId="0" borderId="0" xfId="4" applyFont="1" applyFill="1" applyBorder="1" applyAlignment="1" applyProtection="1">
      <alignment horizontal="center" vertical="center" wrapText="1"/>
    </xf>
    <xf numFmtId="164" fontId="1" fillId="0" borderId="46" xfId="105" quotePrefix="1" applyNumberFormat="1" applyFont="1" applyBorder="1" applyAlignment="1" applyProtection="1">
      <alignment horizontal="center" vertical="top"/>
    </xf>
    <xf numFmtId="0" fontId="1" fillId="0" borderId="46" xfId="105" applyFont="1" applyFill="1" applyBorder="1" applyAlignment="1" applyProtection="1">
      <alignment horizontal="justify" vertical="top" wrapText="1"/>
    </xf>
    <xf numFmtId="0" fontId="2" fillId="0" borderId="46" xfId="105" applyFont="1" applyBorder="1" applyAlignment="1" applyProtection="1">
      <alignment vertical="top"/>
    </xf>
    <xf numFmtId="164" fontId="1" fillId="0" borderId="1" xfId="105" quotePrefix="1" applyNumberFormat="1" applyFont="1" applyBorder="1" applyAlignment="1" applyProtection="1">
      <alignment horizontal="center" vertical="top"/>
    </xf>
    <xf numFmtId="0" fontId="1" fillId="0" borderId="1" xfId="105" applyFont="1" applyFill="1" applyBorder="1" applyAlignment="1" applyProtection="1">
      <alignment horizontal="justify" vertical="top" wrapText="1"/>
    </xf>
    <xf numFmtId="0" fontId="2" fillId="0" borderId="1" xfId="105" applyFont="1" applyBorder="1" applyAlignment="1" applyProtection="1">
      <alignment vertical="top"/>
    </xf>
    <xf numFmtId="0" fontId="4" fillId="0" borderId="0" xfId="0" applyFont="1" applyFill="1" applyAlignment="1" applyProtection="1">
      <alignment horizontal="center" vertical="center"/>
    </xf>
    <xf numFmtId="0" fontId="0" fillId="0" borderId="0" xfId="0" applyFill="1" applyAlignment="1" applyProtection="1">
      <alignment vertical="center"/>
    </xf>
    <xf numFmtId="49" fontId="3" fillId="0" borderId="0" xfId="0" applyNumberFormat="1" applyFont="1" applyFill="1" applyAlignment="1" applyProtection="1">
      <alignment horizontal="center" vertical="top"/>
    </xf>
    <xf numFmtId="0" fontId="5" fillId="0" borderId="0" xfId="0" applyFont="1" applyFill="1" applyAlignment="1" applyProtection="1">
      <alignment horizontal="center" vertical="top" wrapText="1"/>
    </xf>
    <xf numFmtId="0" fontId="3" fillId="0" borderId="0" xfId="0" applyFont="1" applyFill="1" applyAlignment="1" applyProtection="1">
      <alignment horizontal="center" vertical="top"/>
    </xf>
    <xf numFmtId="49" fontId="2" fillId="0" borderId="0" xfId="0" applyNumberFormat="1" applyFont="1" applyFill="1" applyBorder="1" applyAlignment="1" applyProtection="1">
      <alignment horizontal="center" vertical="top"/>
    </xf>
    <xf numFmtId="0" fontId="2" fillId="0" borderId="0" xfId="0" applyFont="1" applyFill="1" applyBorder="1" applyAlignment="1" applyProtection="1">
      <alignment horizontal="center" vertical="top"/>
    </xf>
    <xf numFmtId="0" fontId="2" fillId="0" borderId="0" xfId="0" applyFont="1" applyFill="1" applyAlignment="1" applyProtection="1">
      <alignment vertical="top"/>
    </xf>
    <xf numFmtId="0" fontId="2" fillId="0" borderId="0" xfId="0" applyFont="1" applyFill="1" applyBorder="1" applyAlignment="1" applyProtection="1">
      <alignment horizontal="center" vertical="center"/>
    </xf>
    <xf numFmtId="0" fontId="2" fillId="0" borderId="0" xfId="0" applyFont="1" applyFill="1" applyAlignment="1" applyProtection="1">
      <alignment horizontal="center" vertical="center"/>
    </xf>
    <xf numFmtId="49" fontId="1" fillId="0" borderId="45" xfId="0" applyNumberFormat="1" applyFont="1" applyFill="1" applyBorder="1" applyAlignment="1" applyProtection="1">
      <alignment horizontal="center" vertical="top" wrapText="1"/>
    </xf>
    <xf numFmtId="0" fontId="1" fillId="0" borderId="45" xfId="0" applyFont="1" applyFill="1" applyBorder="1" applyAlignment="1" applyProtection="1">
      <alignment horizontal="justify" vertical="top" wrapText="1"/>
    </xf>
    <xf numFmtId="0" fontId="1" fillId="24" borderId="45" xfId="0" applyFont="1" applyFill="1" applyBorder="1" applyAlignment="1" applyProtection="1">
      <alignment horizontal="center" vertical="top"/>
    </xf>
    <xf numFmtId="0" fontId="1" fillId="0" borderId="45" xfId="0" applyFont="1" applyFill="1" applyBorder="1" applyAlignment="1" applyProtection="1">
      <alignment horizontal="center" vertical="top"/>
    </xf>
    <xf numFmtId="49" fontId="36" fillId="0" borderId="45" xfId="0" applyNumberFormat="1" applyFont="1" applyFill="1" applyBorder="1" applyAlignment="1" applyProtection="1">
      <alignment horizontal="center" vertical="top" wrapText="1"/>
    </xf>
    <xf numFmtId="0" fontId="1" fillId="0" borderId="46" xfId="0" applyFont="1" applyFill="1" applyBorder="1" applyAlignment="1" applyProtection="1">
      <alignment horizontal="center" vertical="top"/>
    </xf>
    <xf numFmtId="0" fontId="1" fillId="0" borderId="46" xfId="0" applyFont="1" applyFill="1" applyBorder="1" applyAlignment="1" applyProtection="1">
      <alignment horizontal="justify" vertical="top"/>
    </xf>
    <xf numFmtId="0" fontId="36" fillId="0" borderId="46" xfId="0" applyFont="1" applyFill="1" applyBorder="1" applyAlignment="1" applyProtection="1">
      <alignment horizontal="center" vertical="top"/>
    </xf>
    <xf numFmtId="49" fontId="1" fillId="0" borderId="46" xfId="0" applyNumberFormat="1" applyFont="1" applyFill="1" applyBorder="1" applyAlignment="1" applyProtection="1">
      <alignment horizontal="center" vertical="top" wrapText="1"/>
    </xf>
    <xf numFmtId="0" fontId="1" fillId="0" borderId="46" xfId="0" applyFont="1" applyFill="1" applyBorder="1" applyAlignment="1" applyProtection="1">
      <alignment horizontal="justify" vertical="top" wrapText="1"/>
    </xf>
    <xf numFmtId="0" fontId="1" fillId="24" borderId="46" xfId="0" applyFont="1" applyFill="1" applyBorder="1" applyAlignment="1" applyProtection="1">
      <alignment horizontal="center" vertical="top"/>
    </xf>
    <xf numFmtId="49" fontId="36" fillId="0" borderId="46" xfId="0" applyNumberFormat="1" applyFont="1" applyFill="1" applyBorder="1" applyAlignment="1" applyProtection="1">
      <alignment horizontal="center" vertical="top" wrapText="1"/>
    </xf>
    <xf numFmtId="0" fontId="1" fillId="0" borderId="46" xfId="0" applyFont="1" applyFill="1" applyBorder="1" applyAlignment="1" applyProtection="1">
      <alignment horizontal="center" vertical="top" wrapText="1"/>
    </xf>
    <xf numFmtId="49" fontId="1" fillId="0" borderId="46" xfId="0" applyNumberFormat="1" applyFont="1" applyFill="1" applyBorder="1" applyAlignment="1" applyProtection="1">
      <alignment horizontal="center" vertical="top"/>
    </xf>
    <xf numFmtId="0" fontId="2" fillId="0" borderId="0" xfId="0" applyFont="1" applyFill="1" applyBorder="1" applyAlignment="1" applyProtection="1">
      <alignment vertical="top"/>
    </xf>
    <xf numFmtId="0" fontId="2" fillId="0" borderId="36" xfId="0" applyFont="1" applyFill="1" applyBorder="1" applyAlignment="1" applyProtection="1">
      <alignment vertical="top"/>
    </xf>
    <xf numFmtId="0" fontId="37" fillId="0" borderId="46" xfId="0" quotePrefix="1" applyFont="1" applyFill="1" applyBorder="1" applyAlignment="1" applyProtection="1">
      <alignment horizontal="justify" vertical="top" wrapText="1"/>
    </xf>
    <xf numFmtId="49" fontId="36" fillId="0" borderId="46" xfId="0" quotePrefix="1" applyNumberFormat="1" applyFont="1" applyFill="1" applyBorder="1" applyAlignment="1" applyProtection="1">
      <alignment vertical="top" wrapText="1"/>
    </xf>
    <xf numFmtId="0" fontId="2" fillId="0" borderId="0" xfId="0" applyFont="1" applyFill="1" applyBorder="1" applyAlignment="1" applyProtection="1">
      <alignment vertical="center"/>
    </xf>
    <xf numFmtId="0" fontId="2" fillId="0" borderId="0" xfId="0" applyFont="1" applyFill="1" applyAlignment="1" applyProtection="1">
      <alignment vertical="center"/>
    </xf>
    <xf numFmtId="49" fontId="36" fillId="0" borderId="46" xfId="0" applyNumberFormat="1" applyFont="1" applyFill="1" applyBorder="1" applyAlignment="1" applyProtection="1">
      <alignment horizontal="center" vertical="top"/>
    </xf>
    <xf numFmtId="0" fontId="2" fillId="0" borderId="46" xfId="0" applyFont="1" applyBorder="1" applyAlignment="1" applyProtection="1">
      <alignment horizontal="center" vertical="top"/>
    </xf>
    <xf numFmtId="0" fontId="2" fillId="0" borderId="46" xfId="0" applyFont="1" applyBorder="1" applyAlignment="1" applyProtection="1">
      <alignment vertical="top"/>
    </xf>
    <xf numFmtId="0" fontId="2" fillId="0" borderId="0" xfId="0" applyFont="1" applyAlignment="1" applyProtection="1">
      <alignment vertical="top"/>
    </xf>
    <xf numFmtId="0" fontId="2" fillId="0" borderId="0" xfId="0" applyFont="1" applyAlignment="1" applyProtection="1">
      <alignment vertical="center"/>
    </xf>
    <xf numFmtId="49" fontId="1" fillId="0" borderId="1" xfId="0" applyNumberFormat="1" applyFont="1" applyFill="1" applyBorder="1" applyAlignment="1" applyProtection="1">
      <alignment horizontal="center" vertical="top"/>
    </xf>
    <xf numFmtId="0" fontId="37" fillId="0" borderId="1" xfId="0" quotePrefix="1" applyFont="1" applyFill="1" applyBorder="1" applyAlignment="1" applyProtection="1">
      <alignment horizontal="justify" vertical="top" wrapText="1"/>
    </xf>
    <xf numFmtId="0" fontId="1" fillId="24" borderId="1" xfId="0" applyFont="1" applyFill="1" applyBorder="1" applyAlignment="1" applyProtection="1">
      <alignment horizontal="center" vertical="top"/>
    </xf>
    <xf numFmtId="0" fontId="2" fillId="0" borderId="1" xfId="0" applyFont="1" applyBorder="1" applyAlignment="1" applyProtection="1">
      <alignment horizontal="center" vertical="top"/>
    </xf>
    <xf numFmtId="0" fontId="2" fillId="0" borderId="1" xfId="0" applyFont="1" applyBorder="1" applyAlignment="1" applyProtection="1">
      <alignment vertical="top"/>
    </xf>
    <xf numFmtId="164" fontId="37" fillId="0" borderId="47" xfId="1" applyNumberFormat="1" applyFont="1" applyFill="1" applyBorder="1" applyAlignment="1" applyProtection="1">
      <alignment horizontal="center" vertical="top"/>
    </xf>
    <xf numFmtId="12" fontId="1" fillId="0" borderId="47" xfId="0" applyNumberFormat="1" applyFont="1" applyFill="1" applyBorder="1" applyAlignment="1" applyProtection="1">
      <alignment horizontal="justify" vertical="top" wrapText="1"/>
    </xf>
    <xf numFmtId="0" fontId="37" fillId="0" borderId="47" xfId="1" applyFont="1" applyFill="1" applyBorder="1" applyAlignment="1" applyProtection="1">
      <alignment horizontal="center" vertical="top"/>
    </xf>
    <xf numFmtId="49" fontId="36" fillId="0" borderId="47" xfId="0" applyNumberFormat="1" applyFont="1" applyFill="1" applyBorder="1" applyAlignment="1" applyProtection="1">
      <alignment horizontal="center" vertical="top" wrapText="1"/>
    </xf>
    <xf numFmtId="0" fontId="35" fillId="0" borderId="0" xfId="0" applyFont="1" applyFill="1" applyBorder="1" applyAlignment="1" applyProtection="1">
      <alignment vertical="center"/>
    </xf>
    <xf numFmtId="0" fontId="0" fillId="0" borderId="0" xfId="0" applyFill="1" applyBorder="1" applyAlignment="1" applyProtection="1">
      <alignment vertical="center"/>
    </xf>
    <xf numFmtId="164" fontId="37" fillId="0" borderId="46" xfId="1" quotePrefix="1" applyNumberFormat="1" applyFont="1" applyFill="1" applyBorder="1" applyAlignment="1" applyProtection="1">
      <alignment horizontal="center" vertical="top"/>
    </xf>
    <xf numFmtId="12" fontId="1" fillId="0" borderId="46" xfId="0" applyNumberFormat="1" applyFont="1" applyFill="1" applyBorder="1" applyAlignment="1" applyProtection="1">
      <alignment horizontal="justify" vertical="top" wrapText="1"/>
    </xf>
    <xf numFmtId="0" fontId="37" fillId="0" borderId="46" xfId="1" applyFont="1" applyFill="1" applyBorder="1" applyAlignment="1" applyProtection="1">
      <alignment horizontal="center" vertical="top"/>
    </xf>
    <xf numFmtId="49" fontId="36" fillId="0" borderId="46" xfId="0" quotePrefix="1" applyNumberFormat="1" applyFont="1" applyFill="1" applyBorder="1" applyAlignment="1" applyProtection="1">
      <alignment horizontal="center" vertical="top" wrapText="1"/>
    </xf>
    <xf numFmtId="0" fontId="35" fillId="0" borderId="0" xfId="0" applyFont="1" applyFill="1" applyAlignment="1" applyProtection="1">
      <alignment vertical="center"/>
    </xf>
    <xf numFmtId="0" fontId="38" fillId="0" borderId="46" xfId="1" applyFont="1" applyFill="1" applyBorder="1" applyAlignment="1" applyProtection="1">
      <alignment horizontal="center" vertical="top" wrapText="1"/>
    </xf>
    <xf numFmtId="0" fontId="37" fillId="0" borderId="46" xfId="0" applyFont="1" applyFill="1" applyBorder="1" applyAlignment="1" applyProtection="1">
      <alignment horizontal="justify" vertical="top" wrapText="1"/>
    </xf>
    <xf numFmtId="0" fontId="2" fillId="0" borderId="35" xfId="0" applyFont="1" applyFill="1" applyBorder="1" applyAlignment="1" applyProtection="1">
      <alignment vertical="center"/>
    </xf>
    <xf numFmtId="0" fontId="2" fillId="0" borderId="35" xfId="0" applyFont="1" applyFill="1" applyBorder="1" applyAlignment="1" applyProtection="1">
      <alignment vertical="top"/>
    </xf>
    <xf numFmtId="0" fontId="7" fillId="0" borderId="0" xfId="0" applyFont="1" applyFill="1" applyBorder="1" applyAlignment="1" applyProtection="1">
      <alignment vertical="center"/>
    </xf>
    <xf numFmtId="0" fontId="7" fillId="0" borderId="0" xfId="0" applyFont="1" applyFill="1" applyBorder="1" applyAlignment="1" applyProtection="1">
      <alignment vertical="top"/>
    </xf>
    <xf numFmtId="3" fontId="1" fillId="24" borderId="46" xfId="0" applyNumberFormat="1" applyFont="1" applyFill="1" applyBorder="1" applyAlignment="1" applyProtection="1">
      <alignment horizontal="center" vertical="top" wrapText="1"/>
    </xf>
    <xf numFmtId="3" fontId="1" fillId="24" borderId="1" xfId="0" applyNumberFormat="1" applyFont="1" applyFill="1" applyBorder="1" applyAlignment="1" applyProtection="1">
      <alignment horizontal="center" vertical="top" wrapText="1"/>
    </xf>
    <xf numFmtId="0" fontId="1" fillId="0" borderId="1" xfId="0" applyFont="1" applyFill="1" applyBorder="1" applyAlignment="1" applyProtection="1">
      <alignment horizontal="center" vertical="top"/>
    </xf>
    <xf numFmtId="0" fontId="39" fillId="0" borderId="0" xfId="54" applyFont="1" applyFill="1" applyBorder="1" applyAlignment="1" applyProtection="1">
      <alignment horizontal="right" vertical="center" wrapText="1"/>
    </xf>
    <xf numFmtId="0" fontId="40" fillId="0" borderId="1" xfId="0" applyFont="1" applyFill="1" applyBorder="1" applyAlignment="1" applyProtection="1">
      <alignment horizontal="center" vertical="center"/>
    </xf>
    <xf numFmtId="0" fontId="39" fillId="0" borderId="1" xfId="54" applyFont="1" applyFill="1" applyBorder="1" applyAlignment="1" applyProtection="1">
      <alignment horizontal="center" vertical="center" wrapText="1"/>
    </xf>
    <xf numFmtId="0" fontId="39" fillId="0" borderId="1" xfId="0" applyFont="1" applyFill="1" applyBorder="1" applyAlignment="1" applyProtection="1">
      <alignment vertical="center"/>
    </xf>
    <xf numFmtId="0" fontId="40" fillId="0" borderId="1" xfId="0" applyFont="1" applyFill="1" applyBorder="1" applyAlignment="1" applyProtection="1">
      <alignment vertical="center"/>
    </xf>
    <xf numFmtId="0" fontId="41" fillId="0" borderId="0" xfId="54" applyFont="1" applyFill="1" applyBorder="1" applyAlignment="1" applyProtection="1">
      <alignment horizontal="right" vertical="top" wrapText="1"/>
    </xf>
    <xf numFmtId="0" fontId="41" fillId="0" borderId="0" xfId="54" applyFont="1" applyFill="1" applyBorder="1" applyAlignment="1" applyProtection="1">
      <alignment vertical="top" wrapText="1"/>
    </xf>
    <xf numFmtId="0" fontId="41" fillId="0" borderId="0" xfId="54" applyFont="1" applyFill="1" applyBorder="1" applyAlignment="1" applyProtection="1">
      <alignment horizontal="center" vertical="top" wrapText="1"/>
    </xf>
    <xf numFmtId="0" fontId="41" fillId="0" borderId="0" xfId="0" applyFont="1" applyFill="1" applyBorder="1" applyProtection="1"/>
    <xf numFmtId="0" fontId="42" fillId="0" borderId="0" xfId="0" applyFont="1" applyFill="1" applyBorder="1" applyProtection="1"/>
    <xf numFmtId="0" fontId="42" fillId="0" borderId="0" xfId="0" applyFont="1" applyFill="1" applyProtection="1"/>
    <xf numFmtId="0" fontId="43" fillId="0" borderId="0" xfId="0" applyFont="1" applyFill="1" applyBorder="1" applyAlignment="1" applyProtection="1">
      <alignment vertical="center"/>
    </xf>
    <xf numFmtId="0" fontId="67" fillId="0" borderId="0" xfId="0" applyFont="1" applyFill="1" applyBorder="1" applyAlignment="1" applyProtection="1">
      <alignment vertical="center"/>
    </xf>
    <xf numFmtId="0" fontId="43" fillId="0" borderId="0" xfId="0" applyFont="1" applyFill="1" applyBorder="1" applyProtection="1"/>
    <xf numFmtId="49" fontId="2" fillId="0" borderId="0" xfId="0" applyNumberFormat="1" applyFont="1" applyFill="1" applyAlignment="1" applyProtection="1">
      <alignment horizontal="center" vertical="top"/>
    </xf>
    <xf numFmtId="0" fontId="2" fillId="0" borderId="0" xfId="0" applyFont="1" applyFill="1" applyAlignment="1" applyProtection="1">
      <alignment vertical="top" wrapText="1"/>
    </xf>
    <xf numFmtId="0" fontId="2" fillId="0" borderId="0" xfId="0" applyFont="1" applyFill="1" applyAlignment="1" applyProtection="1">
      <alignment horizontal="center" vertical="top"/>
    </xf>
    <xf numFmtId="0" fontId="1" fillId="0" borderId="45" xfId="0" applyFont="1" applyFill="1" applyBorder="1" applyAlignment="1" applyProtection="1">
      <alignment horizontal="center" vertical="top"/>
      <protection locked="0"/>
    </xf>
    <xf numFmtId="0" fontId="1" fillId="0" borderId="46" xfId="0" applyFont="1" applyFill="1" applyBorder="1" applyAlignment="1" applyProtection="1">
      <alignment horizontal="center" vertical="top"/>
      <protection locked="0"/>
    </xf>
    <xf numFmtId="0" fontId="1" fillId="0" borderId="46" xfId="0" applyFont="1" applyFill="1" applyBorder="1" applyAlignment="1" applyProtection="1">
      <alignment horizontal="center" vertical="top" wrapText="1"/>
      <protection locked="0"/>
    </xf>
    <xf numFmtId="0" fontId="2" fillId="0" borderId="46" xfId="0" applyFont="1" applyBorder="1" applyAlignment="1" applyProtection="1">
      <alignment horizontal="center" vertical="top"/>
      <protection locked="0"/>
    </xf>
    <xf numFmtId="0" fontId="2" fillId="0" borderId="1" xfId="0" applyFont="1" applyBorder="1" applyAlignment="1" applyProtection="1">
      <alignment horizontal="center" vertical="top"/>
      <protection locked="0"/>
    </xf>
    <xf numFmtId="0" fontId="37" fillId="0" borderId="47" xfId="1" applyFont="1" applyFill="1" applyBorder="1" applyAlignment="1" applyProtection="1">
      <alignment horizontal="center" vertical="top"/>
      <protection locked="0"/>
    </xf>
    <xf numFmtId="0" fontId="37" fillId="0" borderId="46" xfId="1" applyFont="1" applyFill="1" applyBorder="1" applyAlignment="1" applyProtection="1">
      <alignment horizontal="center" vertical="top"/>
      <protection locked="0"/>
    </xf>
    <xf numFmtId="0" fontId="1" fillId="0" borderId="1" xfId="0" applyFont="1" applyFill="1" applyBorder="1" applyAlignment="1" applyProtection="1">
      <alignment horizontal="center" vertical="top"/>
      <protection locked="0"/>
    </xf>
    <xf numFmtId="0" fontId="2" fillId="0" borderId="46" xfId="0" quotePrefix="1" applyFont="1" applyBorder="1" applyAlignment="1" applyProtection="1">
      <alignment horizontal="center" vertical="top" wrapText="1"/>
      <protection locked="0"/>
    </xf>
    <xf numFmtId="0" fontId="2" fillId="0" borderId="46" xfId="0" applyFont="1" applyBorder="1" applyAlignment="1" applyProtection="1">
      <alignment vertical="top"/>
      <protection locked="0"/>
    </xf>
    <xf numFmtId="0" fontId="2" fillId="0" borderId="1" xfId="0" applyFont="1" applyBorder="1" applyAlignment="1" applyProtection="1">
      <alignment vertical="top"/>
      <protection locked="0"/>
    </xf>
    <xf numFmtId="0" fontId="6" fillId="0" borderId="4" xfId="55" applyFont="1" applyBorder="1" applyAlignment="1">
      <alignment horizontal="left" vertical="center" wrapText="1" indent="1"/>
    </xf>
    <xf numFmtId="0" fontId="6" fillId="0" borderId="5" xfId="55" applyFont="1" applyBorder="1" applyAlignment="1">
      <alignment horizontal="left" vertical="center" wrapText="1" indent="1"/>
    </xf>
    <xf numFmtId="0" fontId="6" fillId="0" borderId="0" xfId="55" applyFont="1" applyBorder="1" applyAlignment="1">
      <alignment horizontal="left" vertical="center" wrapText="1" indent="1"/>
    </xf>
    <xf numFmtId="0" fontId="6" fillId="0" borderId="9" xfId="55" applyFont="1" applyBorder="1" applyAlignment="1">
      <alignment horizontal="left" vertical="center" wrapText="1" indent="1"/>
    </xf>
    <xf numFmtId="0" fontId="6" fillId="0" borderId="12" xfId="55" applyFont="1" applyBorder="1" applyAlignment="1">
      <alignment horizontal="left" vertical="center" wrapText="1" indent="1"/>
    </xf>
    <xf numFmtId="0" fontId="6" fillId="0" borderId="13" xfId="55" applyFont="1" applyBorder="1" applyAlignment="1">
      <alignment horizontal="left" vertical="center" wrapText="1" indent="1"/>
    </xf>
    <xf numFmtId="0" fontId="3" fillId="0" borderId="0" xfId="47" applyFont="1" applyAlignment="1">
      <alignment horizontal="center"/>
    </xf>
    <xf numFmtId="0" fontId="3" fillId="0" borderId="0" xfId="47" applyFont="1" applyAlignment="1">
      <alignment horizontal="center" vertical="center" wrapText="1"/>
    </xf>
    <xf numFmtId="0" fontId="6" fillId="0" borderId="6" xfId="47" applyFont="1" applyBorder="1" applyAlignment="1">
      <alignment horizontal="center" vertical="center" wrapText="1"/>
    </xf>
    <xf numFmtId="0" fontId="6" fillId="0" borderId="16" xfId="47" applyFont="1" applyBorder="1" applyAlignment="1">
      <alignment horizontal="center" vertical="center" wrapText="1"/>
    </xf>
    <xf numFmtId="0" fontId="6" fillId="0" borderId="17" xfId="47" applyFont="1" applyBorder="1" applyAlignment="1">
      <alignment horizontal="center" vertical="center" wrapText="1"/>
    </xf>
    <xf numFmtId="0" fontId="6" fillId="0" borderId="19" xfId="47" applyFont="1" applyBorder="1" applyAlignment="1">
      <alignment horizontal="center" vertical="center" wrapText="1"/>
    </xf>
    <xf numFmtId="0" fontId="6" fillId="0" borderId="20" xfId="47" applyFont="1" applyBorder="1" applyAlignment="1">
      <alignment horizontal="center" vertical="center" wrapText="1"/>
    </xf>
    <xf numFmtId="0" fontId="17" fillId="0" borderId="37" xfId="47" applyFont="1" applyBorder="1" applyAlignment="1">
      <alignment horizontal="center" vertical="center" wrapText="1"/>
    </xf>
    <xf numFmtId="0" fontId="17" fillId="0" borderId="38" xfId="47" applyFont="1" applyBorder="1" applyAlignment="1">
      <alignment horizontal="center" vertical="center" wrapText="1"/>
    </xf>
    <xf numFmtId="0" fontId="17" fillId="0" borderId="39" xfId="47" applyFont="1" applyBorder="1" applyAlignment="1">
      <alignment horizontal="center" vertical="center" wrapText="1"/>
    </xf>
    <xf numFmtId="0" fontId="4" fillId="0" borderId="0" xfId="0" applyFont="1" applyFill="1" applyAlignment="1" applyProtection="1">
      <alignment horizontal="center" vertical="center"/>
    </xf>
    <xf numFmtId="49" fontId="36" fillId="0" borderId="23" xfId="0" applyNumberFormat="1" applyFont="1" applyFill="1" applyBorder="1" applyAlignment="1" applyProtection="1">
      <alignment horizontal="center" vertical="center" wrapText="1"/>
    </xf>
    <xf numFmtId="0" fontId="36" fillId="0" borderId="23" xfId="0" applyFont="1" applyFill="1" applyBorder="1" applyAlignment="1" applyProtection="1">
      <alignment horizontal="center" vertical="center" wrapText="1"/>
    </xf>
    <xf numFmtId="0" fontId="36" fillId="0" borderId="23" xfId="0" applyFont="1" applyFill="1" applyBorder="1" applyAlignment="1" applyProtection="1">
      <alignment horizontal="center" vertical="center"/>
    </xf>
    <xf numFmtId="0" fontId="36" fillId="0" borderId="41" xfId="4" applyFont="1" applyFill="1" applyBorder="1" applyAlignment="1" applyProtection="1">
      <alignment horizontal="center" vertical="center" wrapText="1"/>
    </xf>
    <xf numFmtId="0" fontId="36" fillId="0" borderId="42" xfId="4" applyFont="1" applyFill="1" applyBorder="1" applyAlignment="1" applyProtection="1">
      <alignment horizontal="center" vertical="center" wrapText="1"/>
    </xf>
    <xf numFmtId="0" fontId="36" fillId="0" borderId="43" xfId="4" applyFont="1" applyFill="1" applyBorder="1" applyAlignment="1" applyProtection="1">
      <alignment horizontal="center" vertical="center" wrapText="1"/>
    </xf>
    <xf numFmtId="0" fontId="36" fillId="0" borderId="40" xfId="4" applyFont="1" applyFill="1" applyBorder="1" applyAlignment="1" applyProtection="1">
      <alignment horizontal="center" vertical="center" wrapText="1"/>
    </xf>
    <xf numFmtId="0" fontId="36" fillId="0" borderId="44" xfId="4" applyFont="1" applyFill="1" applyBorder="1" applyAlignment="1" applyProtection="1">
      <alignment horizontal="center" vertical="center" wrapText="1"/>
    </xf>
    <xf numFmtId="0" fontId="1" fillId="0" borderId="0" xfId="4" applyFont="1" applyFill="1" applyBorder="1" applyAlignment="1" applyProtection="1">
      <alignment horizontal="left" vertical="center" wrapText="1"/>
    </xf>
    <xf numFmtId="0" fontId="1" fillId="0" borderId="0" xfId="4" applyFont="1" applyFill="1" applyBorder="1" applyAlignment="1" applyProtection="1">
      <alignment vertical="top" wrapText="1"/>
    </xf>
  </cellXfs>
  <cellStyles count="106">
    <cellStyle name="20% - Accent1 2" xfId="10"/>
    <cellStyle name="20% - Accent2 2" xfId="11"/>
    <cellStyle name="20% - Accent3 2" xfId="12"/>
    <cellStyle name="20% - Accent4 2" xfId="13"/>
    <cellStyle name="20% - Accent5 2" xfId="14"/>
    <cellStyle name="20% - Accent6 2" xfId="15"/>
    <cellStyle name="20% - 輔色1" xfId="56"/>
    <cellStyle name="20% - 輔色2" xfId="57"/>
    <cellStyle name="20% - 輔色3" xfId="58"/>
    <cellStyle name="20% - 輔色4" xfId="59"/>
    <cellStyle name="20% - 輔色5" xfId="60"/>
    <cellStyle name="20% - 輔色6" xfId="61"/>
    <cellStyle name="40% - Accent1 2" xfId="16"/>
    <cellStyle name="40% - Accent2 2" xfId="17"/>
    <cellStyle name="40% - Accent3 2" xfId="18"/>
    <cellStyle name="40% - Accent4 2" xfId="19"/>
    <cellStyle name="40% - Accent5 2" xfId="20"/>
    <cellStyle name="40% - Accent6 2" xfId="21"/>
    <cellStyle name="40% - 輔色1" xfId="62"/>
    <cellStyle name="40% - 輔色2" xfId="63"/>
    <cellStyle name="40% - 輔色3" xfId="64"/>
    <cellStyle name="40% - 輔色4" xfId="65"/>
    <cellStyle name="40% - 輔色5" xfId="66"/>
    <cellStyle name="40% - 輔色6" xfId="67"/>
    <cellStyle name="60% - Accent1 2" xfId="22"/>
    <cellStyle name="60% - Accent2 2" xfId="23"/>
    <cellStyle name="60% - Accent3 2" xfId="24"/>
    <cellStyle name="60% - Accent4 2" xfId="25"/>
    <cellStyle name="60% - Accent5 2" xfId="26"/>
    <cellStyle name="60% - Accent6 2" xfId="27"/>
    <cellStyle name="60% - 輔色1" xfId="68"/>
    <cellStyle name="60% - 輔色2" xfId="69"/>
    <cellStyle name="60% - 輔色3" xfId="70"/>
    <cellStyle name="60% - 輔色4" xfId="71"/>
    <cellStyle name="60% - 輔色5" xfId="72"/>
    <cellStyle name="60% - 輔色6" xfId="73"/>
    <cellStyle name="Accent1 2" xfId="28"/>
    <cellStyle name="Accent2 2" xfId="29"/>
    <cellStyle name="Accent3 2" xfId="30"/>
    <cellStyle name="Accent4 2" xfId="31"/>
    <cellStyle name="Accent5 2" xfId="32"/>
    <cellStyle name="Accent6 2" xfId="33"/>
    <cellStyle name="Bad 2" xfId="34"/>
    <cellStyle name="Calculation 2" xfId="35"/>
    <cellStyle name="Check Cell 2" xfId="36"/>
    <cellStyle name="Comma 2" xfId="37"/>
    <cellStyle name="Currency 2" xfId="74"/>
    <cellStyle name="Explanatory Text 2" xfId="38"/>
    <cellStyle name="Good 2" xfId="39"/>
    <cellStyle name="Heading 1 2" xfId="40"/>
    <cellStyle name="Heading 2 2" xfId="41"/>
    <cellStyle name="Heading 3 2" xfId="42"/>
    <cellStyle name="Heading 4 2" xfId="43"/>
    <cellStyle name="Input 2" xfId="44"/>
    <cellStyle name="Linked Cell 2" xfId="45"/>
    <cellStyle name="Neutral 2" xfId="46"/>
    <cellStyle name="Normal" xfId="0" builtinId="0"/>
    <cellStyle name="Normal 2" xfId="4"/>
    <cellStyle name="Normal 2 2" xfId="47"/>
    <cellStyle name="Normal 2 2 2" xfId="8"/>
    <cellStyle name="Normal 2 2 3" xfId="2"/>
    <cellStyle name="Normal 2 3" xfId="7"/>
    <cellStyle name="Normal 2 3 2" xfId="55"/>
    <cellStyle name="Normal 3" xfId="3"/>
    <cellStyle name="Normal 4" xfId="48"/>
    <cellStyle name="Normal 5" xfId="9"/>
    <cellStyle name="Normal 9" xfId="75"/>
    <cellStyle name="Normal_1197-22-MRM FOR PIPE FITTINGS - REV.0" xfId="105"/>
    <cellStyle name="Normal_1510-BQM-001-RA" xfId="54"/>
    <cellStyle name="Normal_CONPAT" xfId="1"/>
    <cellStyle name="Note 2" xfId="49"/>
    <cellStyle name="Output 2" xfId="50"/>
    <cellStyle name="Percent 2" xfId="76"/>
    <cellStyle name="Title 2" xfId="51"/>
    <cellStyle name="Total 2" xfId="52"/>
    <cellStyle name="Warning Text 2" xfId="53"/>
    <cellStyle name="一般 2" xfId="77"/>
    <cellStyle name="一般 3" xfId="78"/>
    <cellStyle name="一般 4" xfId="79"/>
    <cellStyle name="一般_A4-Excel-封面" xfId="80"/>
    <cellStyle name="中等" xfId="81"/>
    <cellStyle name="備註" xfId="82"/>
    <cellStyle name="合計" xfId="83"/>
    <cellStyle name="壞" xfId="84"/>
    <cellStyle name="好" xfId="85"/>
    <cellStyle name="桁区切り_Multi" xfId="5"/>
    <cellStyle name="標準_LGLCForm" xfId="6"/>
    <cellStyle name="標題" xfId="86"/>
    <cellStyle name="標題 1" xfId="87"/>
    <cellStyle name="標題 2" xfId="88"/>
    <cellStyle name="標題 3" xfId="89"/>
    <cellStyle name="標題 4" xfId="90"/>
    <cellStyle name="檢查儲存格" xfId="91"/>
    <cellStyle name="計算方式" xfId="92"/>
    <cellStyle name="說明文字" xfId="93"/>
    <cellStyle name="警告文字" xfId="94"/>
    <cellStyle name="貨幣[0]_SCH600" xfId="95"/>
    <cellStyle name="輔色1" xfId="96"/>
    <cellStyle name="輔色2" xfId="97"/>
    <cellStyle name="輔色3" xfId="98"/>
    <cellStyle name="輔色4" xfId="99"/>
    <cellStyle name="輔色5" xfId="100"/>
    <cellStyle name="輔色6" xfId="101"/>
    <cellStyle name="輸入" xfId="102"/>
    <cellStyle name="輸出" xfId="103"/>
    <cellStyle name="連結的儲存格" xfId="10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theme" Target="theme/theme1.xml"/><Relationship Id="rId5" Type="http://schemas.openxmlformats.org/officeDocument/2006/relationships/externalLink" Target="externalLinks/externalLink3.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161925</xdr:colOff>
      <xdr:row>0</xdr:row>
      <xdr:rowOff>114300</xdr:rowOff>
    </xdr:from>
    <xdr:to>
      <xdr:col>2</xdr:col>
      <xdr:colOff>533400</xdr:colOff>
      <xdr:row>2</xdr:row>
      <xdr:rowOff>238125</xdr:rowOff>
    </xdr:to>
    <xdr:pic>
      <xdr:nvPicPr>
        <xdr:cNvPr id="2"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476250" y="114300"/>
          <a:ext cx="771525" cy="714375"/>
        </a:xfrm>
        <a:prstGeom prst="rect">
          <a:avLst/>
        </a:prstGeom>
        <a:noFill/>
        <a:ln w="1">
          <a:noFill/>
          <a:miter lim="800000"/>
          <a:headEnd/>
          <a:tailEnd/>
        </a:ln>
      </xdr:spPr>
    </xdr:pic>
    <xdr:clientData/>
  </xdr:twoCellAnchor>
  <xdr:twoCellAnchor>
    <xdr:from>
      <xdr:col>4</xdr:col>
      <xdr:colOff>447675</xdr:colOff>
      <xdr:row>6</xdr:row>
      <xdr:rowOff>304800</xdr:rowOff>
    </xdr:from>
    <xdr:to>
      <xdr:col>6</xdr:col>
      <xdr:colOff>266700</xdr:colOff>
      <xdr:row>10</xdr:row>
      <xdr:rowOff>57150</xdr:rowOff>
    </xdr:to>
    <xdr:pic>
      <xdr:nvPicPr>
        <xdr:cNvPr id="4" name="Picture 1"/>
        <xdr:cNvPicPr>
          <a:picLocks noChangeAspect="1" noChangeArrowheads="1"/>
        </xdr:cNvPicPr>
      </xdr:nvPicPr>
      <xdr:blipFill>
        <a:blip xmlns:r="http://schemas.openxmlformats.org/officeDocument/2006/relationships" r:embed="rId2" cstate="print"/>
        <a:srcRect/>
        <a:stretch>
          <a:fillRect/>
        </a:stretch>
      </xdr:blipFill>
      <xdr:spPr bwMode="auto">
        <a:xfrm>
          <a:off x="2762250" y="2066925"/>
          <a:ext cx="1200150" cy="1047750"/>
        </a:xfrm>
        <a:prstGeom prst="rect">
          <a:avLst/>
        </a:prstGeom>
        <a:noFill/>
        <a:ln w="9525">
          <a:noFill/>
          <a:miter lim="800000"/>
          <a:headEnd/>
          <a:tailEnd/>
        </a:ln>
      </xdr:spPr>
    </xdr:pic>
    <xdr:clientData/>
  </xdr:twoCellAnchor>
  <xdr:twoCellAnchor editAs="oneCell">
    <xdr:from>
      <xdr:col>7</xdr:col>
      <xdr:colOff>581026</xdr:colOff>
      <xdr:row>25</xdr:row>
      <xdr:rowOff>38100</xdr:rowOff>
    </xdr:from>
    <xdr:to>
      <xdr:col>8</xdr:col>
      <xdr:colOff>916306</xdr:colOff>
      <xdr:row>26</xdr:row>
      <xdr:rowOff>254635</xdr:rowOff>
    </xdr:to>
    <xdr:pic>
      <xdr:nvPicPr>
        <xdr:cNvPr id="6" name="Picture 5" descr="IFT-1"/>
        <xdr:cNvPicPr/>
      </xdr:nvPicPr>
      <xdr:blipFill>
        <a:blip xmlns:r="http://schemas.openxmlformats.org/officeDocument/2006/relationships" r:embed="rId3" cstate="print">
          <a:lum bright="6000"/>
        </a:blip>
        <a:srcRect/>
        <a:stretch>
          <a:fillRect/>
        </a:stretch>
      </xdr:blipFill>
      <xdr:spPr bwMode="auto">
        <a:xfrm rot="-2042436">
          <a:off x="4933951" y="7734300"/>
          <a:ext cx="1459230" cy="47371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li\d\Projects%20in%20Karachi\PSO\H-150%20PSO%20HSD%20GANTRY%20ZOT%20PIPR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i\d\Projects%20in%20Karachi\PSO\PSO(WPR16)R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EL-FILESERVER\zel-data2\Documents%20and%20Settings\Zeeshan.Fayyaz.ZISHANENGINEERS\Desktop\102-4-CAL-001,Rev.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etwork-storage\data-transfer\Lagos%20Data\TANK%20200-01%20DESIGN%20CAL%20212%20ft.(S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zishanengineers\zel-data\ZEL-Projects\209-NICO%20International\209-6\Calculations\Design\256201-MECH-DE-002,%20Rev.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Zel-fileserver2\Documents%20and%20Settings\umairbaig\Desktop\HSR%201.6%20(for%20HYSYS%2020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omp6\DataTransfer\VALVE.XLT"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omp6\data%20transfer\31-07-2009\Tank%20Desisgn\193-1-CAL-001-R1%20Ahsa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
      <sheetName val="B"/>
      <sheetName val="C"/>
      <sheetName val="D"/>
      <sheetName val="E"/>
      <sheetName val="F"/>
      <sheetName val="G"/>
      <sheetName val="H"/>
      <sheetName val="I"/>
      <sheetName val="J"/>
      <sheetName val="L"/>
      <sheetName val="K"/>
      <sheetName val="list"/>
      <sheetName val="Module1"/>
      <sheetName val="General"/>
      <sheetName val="SpecSheet"/>
      <sheetName val="DETAIL_BOQ"/>
      <sheetName val="Start"/>
      <sheetName val="Menus"/>
      <sheetName val="Storage"/>
      <sheetName val="Settings"/>
      <sheetName val="StorTemp"/>
      <sheetName val="Flanges"/>
    </sheetNames>
    <sheetDataSet>
      <sheetData sheetId="0"/>
      <sheetData sheetId="1"/>
      <sheetData sheetId="2"/>
      <sheetData sheetId="3"/>
      <sheetData sheetId="4"/>
      <sheetData sheetId="5"/>
      <sheetData sheetId="6"/>
      <sheetData sheetId="7"/>
      <sheetData sheetId="8"/>
      <sheetData sheetId="9">
        <row r="4">
          <cell r="L4">
            <v>56.07</v>
          </cell>
        </row>
        <row r="6">
          <cell r="L6">
            <v>56.06</v>
          </cell>
        </row>
        <row r="8">
          <cell r="L8">
            <v>64.040000000000006</v>
          </cell>
        </row>
        <row r="10">
          <cell r="L10">
            <v>57.6</v>
          </cell>
        </row>
        <row r="12">
          <cell r="L12">
            <v>56.37</v>
          </cell>
        </row>
        <row r="16">
          <cell r="L16">
            <v>60.49</v>
          </cell>
        </row>
        <row r="20">
          <cell r="L20">
            <v>104.74</v>
          </cell>
        </row>
        <row r="34">
          <cell r="L34">
            <v>81.53</v>
          </cell>
        </row>
        <row r="38">
          <cell r="L38">
            <v>91.99</v>
          </cell>
        </row>
      </sheetData>
      <sheetData sheetId="10">
        <row r="23">
          <cell r="M23">
            <v>1</v>
          </cell>
        </row>
        <row r="40">
          <cell r="E40">
            <v>0</v>
          </cell>
        </row>
        <row r="41">
          <cell r="E41">
            <v>0</v>
          </cell>
        </row>
        <row r="42">
          <cell r="E42">
            <v>0</v>
          </cell>
        </row>
        <row r="50">
          <cell r="E50">
            <v>1</v>
          </cell>
        </row>
        <row r="51">
          <cell r="E51">
            <v>0.9</v>
          </cell>
        </row>
        <row r="53">
          <cell r="E53">
            <v>0</v>
          </cell>
        </row>
        <row r="54">
          <cell r="E54">
            <v>0.01</v>
          </cell>
        </row>
      </sheetData>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ITLE"/>
      <sheetName val="narative"/>
      <sheetName val="SUMMARY"/>
      <sheetName val="DETAIL BOQ"/>
      <sheetName val="impnotes"/>
      <sheetName val="CORE"/>
      <sheetName val="individual %"/>
      <sheetName val="calander"/>
      <sheetName val="Sheet1"/>
      <sheetName val="S-CURVE-W"/>
      <sheetName val="DETAIL_BOQ"/>
      <sheetName val="individual_%"/>
    </sheetNames>
    <sheetDataSet>
      <sheetData sheetId="0"/>
      <sheetData sheetId="1"/>
      <sheetData sheetId="2"/>
      <sheetData sheetId="3">
        <row r="33">
          <cell r="A33">
            <v>30100</v>
          </cell>
          <cell r="B33" t="str">
            <v xml:space="preserve"> 1.5 sq.mm 4 core PVC/SWA/PVC cable</v>
          </cell>
          <cell r="C33">
            <v>21</v>
          </cell>
          <cell r="D33" t="str">
            <v>M</v>
          </cell>
        </row>
        <row r="34">
          <cell r="A34">
            <v>30200</v>
          </cell>
          <cell r="B34" t="str">
            <v xml:space="preserve"> 2.5 sq. mm 3 core PVC/PVC cable (for explosion proff lights at loading / unloding gantre)</v>
          </cell>
          <cell r="C34">
            <v>21</v>
          </cell>
          <cell r="D34" t="str">
            <v>M</v>
          </cell>
        </row>
        <row r="35">
          <cell r="A35">
            <v>30300</v>
          </cell>
          <cell r="B35" t="str">
            <v xml:space="preserve"> 10 sq. mm 4 core PVC/SWA/PVC cables (for lood lights towers)</v>
          </cell>
          <cell r="C35">
            <v>21</v>
          </cell>
          <cell r="D35" t="str">
            <v>M</v>
          </cell>
        </row>
        <row r="36">
          <cell r="A36">
            <v>30400</v>
          </cell>
          <cell r="B36" t="str">
            <v>35 sq. mm 3 core PVC/SWA/PVC cable (for loading pumps)</v>
          </cell>
          <cell r="C36">
            <v>21</v>
          </cell>
          <cell r="D36" t="str">
            <v>M</v>
          </cell>
        </row>
        <row r="37">
          <cell r="A37">
            <v>30500</v>
          </cell>
          <cell r="B37" t="str">
            <v xml:space="preserve"> 50 sq. mm 3.5 core PVC/SWA/PVC cables</v>
          </cell>
          <cell r="C37">
            <v>21</v>
          </cell>
          <cell r="D37" t="str">
            <v>M</v>
          </cell>
        </row>
        <row r="38">
          <cell r="A38">
            <v>30600</v>
          </cell>
          <cell r="B38" t="str">
            <v>Providing and intallation of cable indicators</v>
          </cell>
          <cell r="C38">
            <v>52</v>
          </cell>
          <cell r="D38" t="str">
            <v>Nos.</v>
          </cell>
        </row>
        <row r="39">
          <cell r="A39">
            <v>30700</v>
          </cell>
          <cell r="B39" t="str">
            <v>Providing and installation of rubber mat(6mm thick)</v>
          </cell>
          <cell r="C39">
            <v>52</v>
          </cell>
          <cell r="D39" t="str">
            <v>M</v>
          </cell>
        </row>
        <row r="40">
          <cell r="A40">
            <v>30800</v>
          </cell>
          <cell r="B40" t="str">
            <v xml:space="preserve">Obtained NOC from relevant electric </v>
          </cell>
          <cell r="C40" t="str">
            <v>sub</v>
          </cell>
          <cell r="D40" t="str">
            <v>Job</v>
          </cell>
        </row>
        <row r="41">
          <cell r="B41" t="str">
            <v>Sub-total</v>
          </cell>
        </row>
        <row r="43">
          <cell r="A43">
            <v>40000</v>
          </cell>
          <cell r="B43" t="str">
            <v>INSTALLATION OF CABLE TRAY</v>
          </cell>
        </row>
        <row r="44">
          <cell r="A44">
            <v>40100</v>
          </cell>
          <cell r="B44" t="str">
            <v xml:space="preserve">Installation of 14 SWG galvanized Cover Sheet Steel Cable tray </v>
          </cell>
          <cell r="C44">
            <v>11</v>
          </cell>
          <cell r="D44" t="str">
            <v>Nos.</v>
          </cell>
        </row>
        <row r="45">
          <cell r="A45">
            <v>40200</v>
          </cell>
          <cell r="B45" t="str">
            <v xml:space="preserve">Installation of 14 SWG galvanized Covered perfored Sheet Steel Cable tray.Painted </v>
          </cell>
          <cell r="C45">
            <v>11</v>
          </cell>
          <cell r="D45" t="str">
            <v>M</v>
          </cell>
        </row>
        <row r="46">
          <cell r="A46">
            <v>40300</v>
          </cell>
          <cell r="B46" t="str">
            <v>Same as above, and size of cble tray (4'' x 3'')</v>
          </cell>
          <cell r="C46">
            <v>11</v>
          </cell>
          <cell r="D46" t="str">
            <v>M</v>
          </cell>
        </row>
        <row r="47">
          <cell r="B47" t="str">
            <v>Sub-total</v>
          </cell>
        </row>
        <row r="49">
          <cell r="A49">
            <v>50000</v>
          </cell>
          <cell r="B49" t="str">
            <v>CABLE GLANDING &amp; TERMINATION</v>
          </cell>
        </row>
        <row r="50">
          <cell r="A50">
            <v>50100</v>
          </cell>
          <cell r="B50" t="str">
            <v>Supply and installation of CELLPACK / RAYCHEM cable joints</v>
          </cell>
        </row>
        <row r="51">
          <cell r="A51">
            <v>50200</v>
          </cell>
          <cell r="B51" t="str">
            <v>10 mm sq. 4 core cable</v>
          </cell>
          <cell r="C51">
            <v>23</v>
          </cell>
          <cell r="D51" t="str">
            <v>Set</v>
          </cell>
        </row>
        <row r="52">
          <cell r="A52">
            <v>50300</v>
          </cell>
          <cell r="B52" t="str">
            <v>35 mm sq. 3 core cable</v>
          </cell>
          <cell r="C52">
            <v>23</v>
          </cell>
          <cell r="D52" t="str">
            <v>Set</v>
          </cell>
        </row>
        <row r="53">
          <cell r="A53">
            <v>50400</v>
          </cell>
          <cell r="B53" t="str">
            <v>50 mm sq. 3.5 core cable</v>
          </cell>
          <cell r="C53">
            <v>23</v>
          </cell>
          <cell r="D53" t="str">
            <v>Set</v>
          </cell>
        </row>
        <row r="54">
          <cell r="A54">
            <v>50500</v>
          </cell>
          <cell r="B54" t="str">
            <v>Cable Glanding and Termination</v>
          </cell>
        </row>
        <row r="55">
          <cell r="B55" t="str">
            <v>Sub-total</v>
          </cell>
        </row>
        <row r="57">
          <cell r="A57">
            <v>60000</v>
          </cell>
          <cell r="B57" t="str">
            <v>LIGHTING / SMALL POWER INSTALLATION</v>
          </cell>
        </row>
        <row r="58">
          <cell r="A58">
            <v>60100</v>
          </cell>
          <cell r="B58" t="str">
            <v>Installation and commissioning of Philps Explosion Proof Light fixtures including Lamp, Ballast, Ignitor and Capacitor.</v>
          </cell>
          <cell r="C58">
            <v>52</v>
          </cell>
          <cell r="D58" t="str">
            <v>Nos.</v>
          </cell>
        </row>
        <row r="59">
          <cell r="A59">
            <v>60200</v>
          </cell>
          <cell r="B59" t="str">
            <v>Installation of Philps Light Fixture modle SNF-300 SON 400 Watts on flood light towers/on any building, complete</v>
          </cell>
          <cell r="C59">
            <v>52</v>
          </cell>
          <cell r="D59" t="str">
            <v>Nos.</v>
          </cell>
        </row>
        <row r="60">
          <cell r="B60" t="str">
            <v>Sub-total</v>
          </cell>
        </row>
        <row r="62">
          <cell r="A62">
            <v>70000</v>
          </cell>
          <cell r="B62" t="str">
            <v>PANEL / SWITCHGEAR INSTALLATION</v>
          </cell>
        </row>
        <row r="63">
          <cell r="A63">
            <v>70100</v>
          </cell>
          <cell r="B63" t="str">
            <v>Providing &amp; Installation of lighting control panel(Weather proof with hinged cover and Lock) for flood lighting towers</v>
          </cell>
          <cell r="C63">
            <v>32</v>
          </cell>
          <cell r="D63" t="str">
            <v>Sets</v>
          </cell>
        </row>
        <row r="64">
          <cell r="A64">
            <v>70200</v>
          </cell>
          <cell r="B64" t="str">
            <v>Providing &amp; Installation of D.B</v>
          </cell>
          <cell r="C64">
            <v>32</v>
          </cell>
          <cell r="D64" t="str">
            <v>Nos.</v>
          </cell>
        </row>
        <row r="65">
          <cell r="A65">
            <v>70300</v>
          </cell>
          <cell r="B65" t="str">
            <v>Installation , testing and commissioning of L.T. Panel / Motor Control Centre and PFI Plant.</v>
          </cell>
          <cell r="C65">
            <v>32</v>
          </cell>
          <cell r="D65" t="str">
            <v>Job</v>
          </cell>
        </row>
        <row r="66">
          <cell r="A66">
            <v>70400</v>
          </cell>
          <cell r="B66" t="str">
            <v>Providing, Installation, testing and commissioning of explosion proof Push Button Control Stations</v>
          </cell>
          <cell r="C66">
            <v>52</v>
          </cell>
          <cell r="D66" t="str">
            <v>Nos.</v>
          </cell>
        </row>
        <row r="67">
          <cell r="B67" t="str">
            <v>Sub-total</v>
          </cell>
        </row>
        <row r="69">
          <cell r="A69">
            <v>90000</v>
          </cell>
          <cell r="B69" t="str">
            <v>TELEPHONE SYSTEM INSTALLATION</v>
          </cell>
        </row>
        <row r="70">
          <cell r="A70">
            <v>90100</v>
          </cell>
          <cell r="B70" t="str">
            <v xml:space="preserve">Porviding &amp;Laying and handling of 10 pair telephone cable </v>
          </cell>
          <cell r="C70">
            <v>21</v>
          </cell>
          <cell r="D70" t="str">
            <v>M</v>
          </cell>
        </row>
        <row r="71">
          <cell r="A71">
            <v>90200</v>
          </cell>
          <cell r="B71" t="str">
            <v>Providing &amp;Laying and handling of 5 pair telephone cable</v>
          </cell>
          <cell r="C71">
            <v>21</v>
          </cell>
          <cell r="D71" t="str">
            <v>M</v>
          </cell>
        </row>
        <row r="72">
          <cell r="A72">
            <v>90300</v>
          </cell>
          <cell r="B72" t="str">
            <v>Providing &amp; installation of Tip Digital Telephone.</v>
          </cell>
          <cell r="C72">
            <v>61</v>
          </cell>
          <cell r="D72" t="str">
            <v>Nos.</v>
          </cell>
        </row>
        <row r="73">
          <cell r="A73">
            <v>90400</v>
          </cell>
          <cell r="B73" t="str">
            <v>Providing &amp; installation of Junction Box..</v>
          </cell>
          <cell r="C73">
            <v>61</v>
          </cell>
          <cell r="D73" t="str">
            <v>Nos.</v>
          </cell>
        </row>
        <row r="74">
          <cell r="A74">
            <v>90500</v>
          </cell>
          <cell r="B74" t="str">
            <v xml:space="preserve">Providing and installation of  electric Shock charts </v>
          </cell>
          <cell r="C74">
            <v>52</v>
          </cell>
          <cell r="D74" t="str">
            <v>NO</v>
          </cell>
        </row>
        <row r="75">
          <cell r="A75">
            <v>90600</v>
          </cell>
          <cell r="B75" t="str">
            <v xml:space="preserve">Providing and installation of Danger Sign Plates </v>
          </cell>
          <cell r="C75">
            <v>52</v>
          </cell>
          <cell r="D75" t="str">
            <v>NO</v>
          </cell>
        </row>
        <row r="76">
          <cell r="A76">
            <v>90700</v>
          </cell>
          <cell r="B76" t="str">
            <v xml:space="preserve">Providing &amp; Installation of 150 watt public address system </v>
          </cell>
          <cell r="C76">
            <v>61</v>
          </cell>
          <cell r="D76" t="str">
            <v>No</v>
          </cell>
        </row>
        <row r="77">
          <cell r="A77">
            <v>90800</v>
          </cell>
          <cell r="B77" t="str">
            <v>Providing &amp; Installation of emergancy Light 20 Watts,</v>
          </cell>
          <cell r="C77">
            <v>52</v>
          </cell>
          <cell r="D77" t="str">
            <v>No</v>
          </cell>
        </row>
        <row r="78">
          <cell r="A78">
            <v>90900</v>
          </cell>
          <cell r="B78" t="str">
            <v>Providing &amp; Installation of 300A MCCB.</v>
          </cell>
          <cell r="C78">
            <v>32</v>
          </cell>
          <cell r="D78" t="str">
            <v>No</v>
          </cell>
        </row>
        <row r="79">
          <cell r="A79">
            <v>91000</v>
          </cell>
          <cell r="B79" t="str">
            <v>Providing &amp; Installation of  Desktop Panel.</v>
          </cell>
          <cell r="C79">
            <v>32</v>
          </cell>
          <cell r="D79" t="str">
            <v>No</v>
          </cell>
        </row>
        <row r="80">
          <cell r="B80" t="str">
            <v>Sub-total</v>
          </cell>
        </row>
        <row r="82">
          <cell r="A82">
            <v>100000</v>
          </cell>
          <cell r="B82" t="str">
            <v>EXTRA WORK/ STRUCTURE FABRICATION</v>
          </cell>
        </row>
        <row r="83">
          <cell r="A83">
            <v>8</v>
          </cell>
          <cell r="B83" t="str">
            <v xml:space="preserve">Supply, fabrication &amp; Installation of M.S. Sheet Stand </v>
          </cell>
          <cell r="C83">
            <v>14</v>
          </cell>
          <cell r="D83" t="str">
            <v>Nos.</v>
          </cell>
        </row>
        <row r="84">
          <cell r="A84">
            <v>10</v>
          </cell>
          <cell r="B84" t="str">
            <v>Supply, fabrication &amp; installation of 8 Nos. of MS Sheet Stand Transformer type indication lights for indication of pump running</v>
          </cell>
          <cell r="C84">
            <v>14</v>
          </cell>
          <cell r="D84" t="str">
            <v>Nos.</v>
          </cell>
        </row>
        <row r="85">
          <cell r="B85" t="str">
            <v>Sub-total</v>
          </cell>
        </row>
        <row r="86">
          <cell r="B86" t="str">
            <v>GRAND TOTAL</v>
          </cell>
        </row>
      </sheetData>
      <sheetData sheetId="4"/>
      <sheetData sheetId="5"/>
      <sheetData sheetId="6"/>
      <sheetData sheetId="7"/>
      <sheetData sheetId="8"/>
      <sheetData sheetId="9"/>
      <sheetData sheetId="10" refreshError="1"/>
      <sheetData sheetId="11"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Data"/>
      <sheetName val="Content &amp; Data"/>
      <sheetName val="Cover Page"/>
      <sheetName val="Buoyancy"/>
      <sheetName val="Venting"/>
      <sheetName val="L"/>
      <sheetName val="Pipes"/>
      <sheetName val="UPN"/>
    </sheetNames>
    <sheetDataSet>
      <sheetData sheetId="0" refreshError="1"/>
      <sheetData sheetId="1" refreshError="1"/>
      <sheetData sheetId="2" refreshError="1"/>
      <sheetData sheetId="3" refreshError="1"/>
      <sheetData sheetId="4" refreshError="1"/>
      <sheetData sheetId="5" refreshError="1"/>
      <sheetData sheetId="6">
        <row r="3">
          <cell r="D3" t="str">
            <v>SCH 5S</v>
          </cell>
          <cell r="E3" t="str">
            <v>SCH 10</v>
          </cell>
          <cell r="F3" t="str">
            <v>SCH 10S</v>
          </cell>
          <cell r="G3" t="str">
            <v>SCH 20</v>
          </cell>
          <cell r="H3" t="str">
            <v>SCH 30</v>
          </cell>
          <cell r="I3" t="str">
            <v>SCH 40</v>
          </cell>
          <cell r="J3" t="str">
            <v>SCH 40S</v>
          </cell>
          <cell r="K3" t="str">
            <v>SCH STD</v>
          </cell>
          <cell r="L3" t="str">
            <v>SCH 60</v>
          </cell>
          <cell r="M3" t="str">
            <v>SCH 80</v>
          </cell>
          <cell r="N3" t="str">
            <v>SCH 80S</v>
          </cell>
          <cell r="O3" t="str">
            <v>SCH XS</v>
          </cell>
          <cell r="P3" t="str">
            <v>SCH 100</v>
          </cell>
          <cell r="Q3" t="str">
            <v>SCH 120</v>
          </cell>
          <cell r="R3" t="str">
            <v>SCH 140</v>
          </cell>
          <cell r="S3" t="str">
            <v>SCH 160</v>
          </cell>
          <cell r="T3" t="str">
            <v>SCH XXS</v>
          </cell>
        </row>
        <row r="5">
          <cell r="A5" t="str">
            <v>½"</v>
          </cell>
        </row>
        <row r="6">
          <cell r="A6" t="str">
            <v>¾"</v>
          </cell>
        </row>
        <row r="7">
          <cell r="A7" t="str">
            <v>1"</v>
          </cell>
        </row>
        <row r="8">
          <cell r="A8" t="str">
            <v>1½"</v>
          </cell>
        </row>
        <row r="9">
          <cell r="A9" t="str">
            <v>2"</v>
          </cell>
        </row>
        <row r="10">
          <cell r="A10" t="str">
            <v>2½"</v>
          </cell>
        </row>
        <row r="11">
          <cell r="A11" t="str">
            <v>3"</v>
          </cell>
        </row>
        <row r="12">
          <cell r="A12" t="str">
            <v>3½"</v>
          </cell>
        </row>
        <row r="13">
          <cell r="A13" t="str">
            <v>4"</v>
          </cell>
        </row>
        <row r="14">
          <cell r="A14" t="str">
            <v>6"</v>
          </cell>
        </row>
        <row r="15">
          <cell r="A15" t="str">
            <v>8"</v>
          </cell>
        </row>
        <row r="16">
          <cell r="A16" t="str">
            <v>10"</v>
          </cell>
        </row>
        <row r="17">
          <cell r="A17" t="str">
            <v>12"</v>
          </cell>
        </row>
        <row r="18">
          <cell r="A18" t="str">
            <v>14"</v>
          </cell>
        </row>
        <row r="19">
          <cell r="A19" t="str">
            <v>16"</v>
          </cell>
        </row>
        <row r="20">
          <cell r="A20" t="str">
            <v>18"</v>
          </cell>
        </row>
        <row r="21">
          <cell r="A21" t="str">
            <v>20"</v>
          </cell>
        </row>
        <row r="22">
          <cell r="A22" t="str">
            <v>24"</v>
          </cell>
        </row>
        <row r="23">
          <cell r="A23" t="str">
            <v>30"</v>
          </cell>
        </row>
        <row r="24">
          <cell r="A24" t="str">
            <v>36"</v>
          </cell>
        </row>
        <row r="25">
          <cell r="A25" t="str">
            <v>42"</v>
          </cell>
        </row>
        <row r="26">
          <cell r="A26" t="str">
            <v>48"</v>
          </cell>
        </row>
      </sheetData>
      <sheetData sheetId="7">
        <row r="7">
          <cell r="A7" t="str">
            <v>UPN 80</v>
          </cell>
        </row>
        <row r="9">
          <cell r="A9" t="str">
            <v>UPN 100</v>
          </cell>
        </row>
        <row r="10">
          <cell r="A10" t="str">
            <v>UPN 120</v>
          </cell>
        </row>
        <row r="11">
          <cell r="A11" t="str">
            <v>UPN 140</v>
          </cell>
        </row>
        <row r="12">
          <cell r="A12" t="str">
            <v>UPN 160</v>
          </cell>
        </row>
        <row r="13">
          <cell r="A13" t="str">
            <v>UPN 180</v>
          </cell>
        </row>
        <row r="15">
          <cell r="A15" t="str">
            <v>UPN 200</v>
          </cell>
        </row>
        <row r="16">
          <cell r="A16" t="str">
            <v>UPN 220</v>
          </cell>
        </row>
        <row r="17">
          <cell r="A17" t="str">
            <v>UPN 240</v>
          </cell>
        </row>
        <row r="18">
          <cell r="A18" t="str">
            <v>UPN 260</v>
          </cell>
        </row>
        <row r="19">
          <cell r="A19" t="str">
            <v>UPN 280</v>
          </cell>
        </row>
        <row r="21">
          <cell r="A21" t="str">
            <v>UPN 300</v>
          </cell>
        </row>
        <row r="22">
          <cell r="A22" t="str">
            <v>UPN 320</v>
          </cell>
        </row>
        <row r="23">
          <cell r="A23" t="str">
            <v>UPN 350</v>
          </cell>
        </row>
        <row r="24">
          <cell r="A24" t="str">
            <v>UPN 380</v>
          </cell>
        </row>
        <row r="26">
          <cell r="A26" t="str">
            <v>UPN 400</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Title Page"/>
      <sheetName val="Content &amp; Data"/>
      <sheetName val="Design Calculations"/>
      <sheetName val="Shell Thk VDPM"/>
      <sheetName val="ROOF"/>
    </sheetNames>
    <sheetDataSet>
      <sheetData sheetId="0"/>
      <sheetData sheetId="1"/>
      <sheetData sheetId="2">
        <row r="16">
          <cell r="P16">
            <v>64619</v>
          </cell>
        </row>
        <row r="17">
          <cell r="P17">
            <v>9753.6</v>
          </cell>
        </row>
      </sheetData>
      <sheetData sheetId="3"/>
      <sheetData sheetId="4"/>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Title Page"/>
      <sheetName val="Content &amp; Data"/>
      <sheetName val="Design Calculations"/>
      <sheetName val="Seismic Input Data"/>
      <sheetName val="Seismic Calcs"/>
      <sheetName val="ROOF"/>
      <sheetName val="Sections"/>
      <sheetName val="Pipes"/>
      <sheetName val="R1"/>
      <sheetName val="R2"/>
      <sheetName val="G1"/>
    </sheetNames>
    <sheetDataSet>
      <sheetData sheetId="0" refreshError="1"/>
      <sheetData sheetId="1"/>
      <sheetData sheetId="2" refreshError="1"/>
      <sheetData sheetId="3" refreshError="1"/>
      <sheetData sheetId="4" refreshError="1"/>
      <sheetData sheetId="5" refreshError="1"/>
      <sheetData sheetId="6">
        <row r="7">
          <cell r="A7" t="str">
            <v>IPN 550</v>
          </cell>
        </row>
        <row r="8">
          <cell r="A8" t="str">
            <v>IPN 500</v>
          </cell>
        </row>
        <row r="9">
          <cell r="A9" t="str">
            <v>IPN 450</v>
          </cell>
        </row>
        <row r="10">
          <cell r="A10" t="str">
            <v>IPN 400</v>
          </cell>
        </row>
        <row r="11">
          <cell r="A11" t="str">
            <v>IPN 380</v>
          </cell>
        </row>
        <row r="12">
          <cell r="A12" t="str">
            <v>IPN 360</v>
          </cell>
        </row>
        <row r="13">
          <cell r="A13" t="str">
            <v>IPN 340</v>
          </cell>
        </row>
        <row r="14">
          <cell r="A14" t="str">
            <v>IPN 320</v>
          </cell>
        </row>
        <row r="15">
          <cell r="A15" t="str">
            <v>IPN 300</v>
          </cell>
        </row>
        <row r="16">
          <cell r="A16" t="str">
            <v>IPN 280</v>
          </cell>
        </row>
        <row r="17">
          <cell r="A17" t="str">
            <v>IPN 260</v>
          </cell>
        </row>
        <row r="18">
          <cell r="A18" t="str">
            <v>IPN 240</v>
          </cell>
        </row>
        <row r="19">
          <cell r="A19" t="str">
            <v>IPN 220</v>
          </cell>
        </row>
        <row r="20">
          <cell r="A20" t="str">
            <v>IPN 200</v>
          </cell>
        </row>
        <row r="21">
          <cell r="A21" t="str">
            <v>IPN 180</v>
          </cell>
        </row>
        <row r="22">
          <cell r="A22" t="str">
            <v>IPN 160</v>
          </cell>
        </row>
        <row r="23">
          <cell r="A23" t="str">
            <v>IPN 140</v>
          </cell>
        </row>
        <row r="24">
          <cell r="A24" t="str">
            <v>IPN 120</v>
          </cell>
        </row>
        <row r="25">
          <cell r="A25" t="str">
            <v>IPN 100</v>
          </cell>
        </row>
        <row r="26">
          <cell r="A26" t="str">
            <v>IPN 80</v>
          </cell>
        </row>
        <row r="27">
          <cell r="A27" t="str">
            <v>IPE A 80</v>
          </cell>
        </row>
        <row r="28">
          <cell r="A28" t="str">
            <v>IPE 80</v>
          </cell>
        </row>
        <row r="29">
          <cell r="A29" t="str">
            <v>IPE A 100</v>
          </cell>
        </row>
        <row r="30">
          <cell r="A30" t="str">
            <v>IPE 100</v>
          </cell>
        </row>
        <row r="31">
          <cell r="A31" t="str">
            <v>IPE A 120</v>
          </cell>
        </row>
        <row r="32">
          <cell r="A32" t="str">
            <v>IPE 120</v>
          </cell>
        </row>
        <row r="33">
          <cell r="A33" t="str">
            <v>IPE A 140</v>
          </cell>
        </row>
        <row r="34">
          <cell r="A34" t="str">
            <v>IPE 140</v>
          </cell>
        </row>
        <row r="35">
          <cell r="A35" t="str">
            <v>IPE A 160</v>
          </cell>
        </row>
        <row r="36">
          <cell r="A36" t="str">
            <v>IPE 160</v>
          </cell>
        </row>
        <row r="37">
          <cell r="A37" t="str">
            <v>IPE A 180</v>
          </cell>
        </row>
        <row r="38">
          <cell r="A38" t="str">
            <v>IPE 180</v>
          </cell>
        </row>
        <row r="39">
          <cell r="A39" t="str">
            <v>IPE O 180</v>
          </cell>
        </row>
        <row r="40">
          <cell r="A40" t="str">
            <v>IPE A 200</v>
          </cell>
        </row>
        <row r="41">
          <cell r="A41" t="str">
            <v>IPE 200</v>
          </cell>
        </row>
        <row r="42">
          <cell r="A42" t="str">
            <v>IPE O 200</v>
          </cell>
        </row>
        <row r="43">
          <cell r="A43" t="str">
            <v>IPE A 220</v>
          </cell>
        </row>
        <row r="44">
          <cell r="A44" t="str">
            <v>IPE 220</v>
          </cell>
        </row>
        <row r="45">
          <cell r="A45" t="str">
            <v>IPE O 220</v>
          </cell>
        </row>
        <row r="46">
          <cell r="A46" t="str">
            <v>IPE A 240</v>
          </cell>
        </row>
        <row r="47">
          <cell r="A47" t="str">
            <v>IPE 240</v>
          </cell>
        </row>
        <row r="48">
          <cell r="A48" t="str">
            <v>IPE O 240</v>
          </cell>
        </row>
        <row r="49">
          <cell r="A49" t="str">
            <v>IPE A 270</v>
          </cell>
        </row>
        <row r="50">
          <cell r="A50" t="str">
            <v>IPE 270</v>
          </cell>
        </row>
        <row r="51">
          <cell r="A51" t="str">
            <v>IPE O 270</v>
          </cell>
        </row>
        <row r="52">
          <cell r="A52" t="str">
            <v>IPE A 300</v>
          </cell>
        </row>
        <row r="53">
          <cell r="A53" t="str">
            <v>IPE 300</v>
          </cell>
        </row>
        <row r="54">
          <cell r="A54" t="str">
            <v>IPE O 300</v>
          </cell>
        </row>
        <row r="55">
          <cell r="A55" t="str">
            <v>IPE A 330</v>
          </cell>
        </row>
        <row r="56">
          <cell r="A56" t="str">
            <v>IPE 330</v>
          </cell>
        </row>
        <row r="57">
          <cell r="A57" t="str">
            <v>IPE O 330</v>
          </cell>
        </row>
        <row r="58">
          <cell r="A58" t="str">
            <v>IPE A 360</v>
          </cell>
        </row>
        <row r="59">
          <cell r="A59" t="str">
            <v>IPE 360</v>
          </cell>
        </row>
        <row r="60">
          <cell r="A60" t="str">
            <v>IPE O 360</v>
          </cell>
        </row>
        <row r="61">
          <cell r="A61" t="str">
            <v>IPE A 400</v>
          </cell>
        </row>
        <row r="62">
          <cell r="A62" t="str">
            <v>IPE 400</v>
          </cell>
        </row>
        <row r="63">
          <cell r="A63" t="str">
            <v>IPE O 400</v>
          </cell>
        </row>
        <row r="64">
          <cell r="A64" t="str">
            <v>IPE A 450</v>
          </cell>
        </row>
        <row r="65">
          <cell r="A65" t="str">
            <v>IPE 450</v>
          </cell>
        </row>
        <row r="66">
          <cell r="A66" t="str">
            <v>IPE O 450</v>
          </cell>
        </row>
        <row r="67">
          <cell r="A67" t="str">
            <v>IPE A 500</v>
          </cell>
        </row>
        <row r="68">
          <cell r="A68" t="str">
            <v>IPE 500</v>
          </cell>
        </row>
        <row r="69">
          <cell r="A69" t="str">
            <v xml:space="preserve">IPE O 500               </v>
          </cell>
        </row>
        <row r="70">
          <cell r="A70" t="str">
            <v>IPE A 550</v>
          </cell>
        </row>
        <row r="71">
          <cell r="A71" t="str">
            <v xml:space="preserve">IPE 550                 </v>
          </cell>
        </row>
        <row r="72">
          <cell r="A72" t="str">
            <v>IPE O 550</v>
          </cell>
        </row>
        <row r="73">
          <cell r="A73" t="str">
            <v>IPE A 600</v>
          </cell>
        </row>
        <row r="74">
          <cell r="A74" t="str">
            <v>IPE 600</v>
          </cell>
        </row>
        <row r="75">
          <cell r="A75" t="str">
            <v>IPE O 600</v>
          </cell>
        </row>
        <row r="76">
          <cell r="A76" t="str">
            <v>IPE 750 x 137</v>
          </cell>
        </row>
        <row r="77">
          <cell r="A77" t="str">
            <v>IPE 750 x 147</v>
          </cell>
        </row>
        <row r="78">
          <cell r="A78" t="str">
            <v>IPE 750 x 173</v>
          </cell>
        </row>
        <row r="79">
          <cell r="A79" t="str">
            <v>IPE 750 x 196</v>
          </cell>
        </row>
      </sheetData>
      <sheetData sheetId="7"/>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Setup"/>
      <sheetName val="Comparison"/>
      <sheetName val="Output (1)"/>
      <sheetName val="Settings"/>
      <sheetName val="PropSets"/>
      <sheetName val="Output Template"/>
      <sheetName val="Comparison Output Template"/>
      <sheetName val="Output_(1)"/>
      <sheetName val="Output_Template"/>
      <sheetName val="Comparison_Output_Template"/>
    </sheetNames>
    <sheetDataSet>
      <sheetData sheetId="0"/>
      <sheetData sheetId="1"/>
      <sheetData sheetId="2"/>
      <sheetData sheetId="3">
        <row r="30">
          <cell r="A30" t="str">
            <v>Actual Gas Flow</v>
          </cell>
        </row>
        <row r="31">
          <cell r="A31" t="str">
            <v>Actual Liquid Flow</v>
          </cell>
        </row>
        <row r="32">
          <cell r="A32" t="str">
            <v>Actual Volume Flow</v>
          </cell>
        </row>
        <row r="33">
          <cell r="A33" t="str">
            <v>Avg Liq Density</v>
          </cell>
        </row>
        <row r="34">
          <cell r="A34" t="str">
            <v>Black Oil - Heat Capacity</v>
          </cell>
        </row>
        <row r="35">
          <cell r="A35" t="str">
            <v>Black Oil - Mass Density</v>
          </cell>
        </row>
        <row r="36">
          <cell r="A36" t="str">
            <v>Black Oil - Mass Flow Rate</v>
          </cell>
        </row>
        <row r="37">
          <cell r="A37" t="str">
            <v>Black Oil - Mass Fraction</v>
          </cell>
        </row>
        <row r="38">
          <cell r="A38" t="str">
            <v>Black Oil - Oil Formation Volume Factor</v>
          </cell>
        </row>
        <row r="39">
          <cell r="A39" t="str">
            <v>Black Oil - Solution GOR</v>
          </cell>
        </row>
        <row r="40">
          <cell r="A40" t="str">
            <v>Black Oil - Visc. Coeff. A</v>
          </cell>
        </row>
        <row r="41">
          <cell r="A41" t="str">
            <v>Black Oil - Visc. Coeff. B</v>
          </cell>
        </row>
        <row r="42">
          <cell r="A42" t="str">
            <v>Black Oil - Viscosity</v>
          </cell>
        </row>
        <row r="43">
          <cell r="A43" t="str">
            <v>Black Oil - Vol. Fraction</v>
          </cell>
        </row>
        <row r="44">
          <cell r="A44" t="str">
            <v>Black Oil - Volumetric Flow</v>
          </cell>
        </row>
        <row r="45">
          <cell r="A45" t="str">
            <v>Case Name</v>
          </cell>
        </row>
        <row r="46">
          <cell r="A46" t="str">
            <v>Component Mass Flow</v>
          </cell>
        </row>
        <row r="47">
          <cell r="A47" t="str">
            <v>Component Mass Fraction</v>
          </cell>
        </row>
        <row r="48">
          <cell r="A48" t="str">
            <v>Component Molar Flow</v>
          </cell>
        </row>
        <row r="49">
          <cell r="A49" t="str">
            <v>Component Molar Fraction</v>
          </cell>
        </row>
        <row r="50">
          <cell r="A50" t="str">
            <v>Component Ideal Liquid Volume Flow</v>
          </cell>
        </row>
        <row r="51">
          <cell r="A51" t="str">
            <v>Component Ideal Liquid Volume Fraction</v>
          </cell>
        </row>
        <row r="52">
          <cell r="A52" t="str">
            <v>Compressibility</v>
          </cell>
        </row>
        <row r="53">
          <cell r="A53" t="str">
            <v>Cost Based on Flow</v>
          </cell>
        </row>
        <row r="54">
          <cell r="A54" t="str">
            <v>Cp/(Cp-R) (Ideal Gamma)</v>
          </cell>
        </row>
        <row r="55">
          <cell r="A55" t="str">
            <v>Cp/Cv (Ent Method)</v>
          </cell>
        </row>
        <row r="56">
          <cell r="A56" t="str">
            <v>Cp/Cv (Gamma)</v>
          </cell>
        </row>
        <row r="57">
          <cell r="A57" t="str">
            <v>Cv</v>
          </cell>
        </row>
        <row r="58">
          <cell r="A58" t="str">
            <v>Cv (Ent Method)</v>
          </cell>
        </row>
        <row r="59">
          <cell r="A59" t="str">
            <v>Cv (Semi-Ideal)</v>
          </cell>
        </row>
        <row r="60">
          <cell r="A60" t="str">
            <v>Description</v>
          </cell>
        </row>
        <row r="61">
          <cell r="A61" t="str">
            <v>Downstream Operation(s)</v>
          </cell>
        </row>
        <row r="62">
          <cell r="A62" t="str">
            <v>Electrolytes - Heat Capacity</v>
          </cell>
        </row>
        <row r="63">
          <cell r="A63" t="str">
            <v>Electrolytes - Ionic Strength</v>
          </cell>
        </row>
        <row r="64">
          <cell r="A64" t="str">
            <v>Electrolytes - Molar Electrical Conductivity</v>
          </cell>
        </row>
        <row r="65">
          <cell r="A65" t="str">
            <v>Electrolytes - Osmotic Pressure</v>
          </cell>
        </row>
        <row r="66">
          <cell r="A66" t="str">
            <v>Electrolytes - pH</v>
          </cell>
        </row>
        <row r="67">
          <cell r="A67" t="str">
            <v>Electrolytes - Specific Electrical Conductivity</v>
          </cell>
        </row>
        <row r="68">
          <cell r="A68" t="str">
            <v>Electrolytes - Viscosity</v>
          </cell>
        </row>
        <row r="69">
          <cell r="A69" t="str">
            <v>Flowsheet Name</v>
          </cell>
        </row>
        <row r="70">
          <cell r="A70" t="str">
            <v>Fluid Package</v>
          </cell>
        </row>
        <row r="71">
          <cell r="A71" t="str">
            <v>HC Dew Point (Gas)</v>
          </cell>
        </row>
        <row r="72">
          <cell r="A72" t="str">
            <v>Heat Flow</v>
          </cell>
        </row>
        <row r="73">
          <cell r="A73" t="str">
            <v>Heat Of Vapourisation</v>
          </cell>
        </row>
        <row r="74">
          <cell r="A74" t="str">
            <v>Heavy Liquid Fraction</v>
          </cell>
        </row>
        <row r="75">
          <cell r="A75" t="str">
            <v>Higher Heating Value</v>
          </cell>
        </row>
        <row r="76">
          <cell r="A76" t="str">
            <v>Higher Heating Value (Gas)</v>
          </cell>
        </row>
        <row r="77">
          <cell r="A77" t="str">
            <v>Is Energy Stream</v>
          </cell>
        </row>
        <row r="78">
          <cell r="A78" t="str">
            <v>Is Valid</v>
          </cell>
        </row>
        <row r="79">
          <cell r="A79" t="str">
            <v>Kinematic Viscosity</v>
          </cell>
        </row>
        <row r="80">
          <cell r="A80" t="str">
            <v>Light Liquid Fraction</v>
          </cell>
        </row>
        <row r="81">
          <cell r="A81" t="str">
            <v>Liq Vol Flow - Sum (Std Cond)</v>
          </cell>
        </row>
        <row r="82">
          <cell r="A82" t="str">
            <v>Liquid Fraction</v>
          </cell>
        </row>
        <row r="83">
          <cell r="A83" t="str">
            <v>Liquid Mass Density @Std Cond</v>
          </cell>
        </row>
        <row r="84">
          <cell r="A84" t="str">
            <v>Liquid Vol Flow @Std Cond</v>
          </cell>
        </row>
        <row r="85">
          <cell r="A85" t="str">
            <v>Lower Heat Value</v>
          </cell>
        </row>
        <row r="86">
          <cell r="A86" t="str">
            <v>Lower Heating Value (Gas)</v>
          </cell>
        </row>
        <row r="87">
          <cell r="A87" t="str">
            <v>Mass Cv</v>
          </cell>
        </row>
        <row r="88">
          <cell r="A88" t="str">
            <v>Mass Cv (Ent Method)</v>
          </cell>
        </row>
        <row r="89">
          <cell r="A89" t="str">
            <v>Mass Cv (Semi-Ideal)</v>
          </cell>
        </row>
        <row r="90">
          <cell r="A90" t="str">
            <v>Mass Density</v>
          </cell>
        </row>
        <row r="91">
          <cell r="A91" t="str">
            <v>Mass Density (Std Cond) (Gas)</v>
          </cell>
        </row>
        <row r="92">
          <cell r="A92" t="str">
            <v>Mass Enthalpy</v>
          </cell>
        </row>
        <row r="93">
          <cell r="A93" t="str">
            <v>Mass Entropy</v>
          </cell>
        </row>
        <row r="94">
          <cell r="A94" t="str">
            <v>Mass Flow</v>
          </cell>
        </row>
        <row r="95">
          <cell r="A95" t="str">
            <v>Mass Flow (Dry Basis)</v>
          </cell>
        </row>
        <row r="96">
          <cell r="A96" t="str">
            <v>Mass Heat Capacity</v>
          </cell>
        </row>
        <row r="97">
          <cell r="A97" t="str">
            <v>Mass Heat Of Vapourisation</v>
          </cell>
        </row>
        <row r="98">
          <cell r="A98" t="str">
            <v>Mass Higher Heating Value</v>
          </cell>
        </row>
        <row r="99">
          <cell r="A99" t="str">
            <v>Mass Lower Heating Value</v>
          </cell>
        </row>
        <row r="100">
          <cell r="A100" t="str">
            <v>Molar Density</v>
          </cell>
        </row>
        <row r="101">
          <cell r="A101" t="str">
            <v>Molar Enthalpy</v>
          </cell>
        </row>
        <row r="102">
          <cell r="A102" t="str">
            <v>Molar Entropy</v>
          </cell>
        </row>
        <row r="103">
          <cell r="A103" t="str">
            <v>Molar Flow</v>
          </cell>
        </row>
        <row r="104">
          <cell r="A104" t="str">
            <v>Molar Flow (Dry Basis)</v>
          </cell>
        </row>
        <row r="105">
          <cell r="A105" t="str">
            <v>Molar Heat Capacity</v>
          </cell>
        </row>
        <row r="106">
          <cell r="A106" t="str">
            <v>Molar Volume</v>
          </cell>
        </row>
        <row r="107">
          <cell r="A107" t="str">
            <v>Molecular Weight</v>
          </cell>
        </row>
        <row r="108">
          <cell r="A108" t="str">
            <v>Name</v>
          </cell>
        </row>
        <row r="109">
          <cell r="A109" t="str">
            <v>Notes</v>
          </cell>
        </row>
        <row r="110">
          <cell r="A110" t="str">
            <v>Partial Pressure of CO2</v>
          </cell>
        </row>
        <row r="111">
          <cell r="A111" t="str">
            <v>Partial Pressure of H2S</v>
          </cell>
        </row>
        <row r="112">
          <cell r="A112" t="str">
            <v>Phase Fraction (Mass Basis)</v>
          </cell>
        </row>
        <row r="113">
          <cell r="A113" t="str">
            <v>Phase Fraction (Molar Basis)</v>
          </cell>
        </row>
        <row r="114">
          <cell r="A114" t="str">
            <v>Phase Fraction (Vol. Basis)</v>
          </cell>
        </row>
        <row r="115">
          <cell r="A115" t="str">
            <v>Power</v>
          </cell>
        </row>
        <row r="116">
          <cell r="A116" t="str">
            <v>Property Package</v>
          </cell>
        </row>
        <row r="117">
          <cell r="A117" t="str">
            <v>Pressure</v>
          </cell>
        </row>
        <row r="118">
          <cell r="A118" t="str">
            <v>Pseudo Critical Pressure</v>
          </cell>
        </row>
        <row r="119">
          <cell r="A119" t="str">
            <v>Pseudo Critical Temperature</v>
          </cell>
        </row>
        <row r="120">
          <cell r="A120" t="str">
            <v>Pseudo Critical Volume</v>
          </cell>
        </row>
        <row r="121">
          <cell r="A121" t="str">
            <v>Reid VP at 37.8 C</v>
          </cell>
        </row>
        <row r="122">
          <cell r="A122" t="str">
            <v>RVP - API 5B1.1</v>
          </cell>
        </row>
        <row r="123">
          <cell r="A123" t="str">
            <v>RVP - API 5B1.2</v>
          </cell>
        </row>
        <row r="124">
          <cell r="A124" t="str">
            <v>RVP - ASTM D323-73/79</v>
          </cell>
        </row>
        <row r="125">
          <cell r="A125" t="str">
            <v>RVP - ASTM D323-82</v>
          </cell>
        </row>
        <row r="126">
          <cell r="A126" t="str">
            <v>RVP - ASTM D4953-91</v>
          </cell>
        </row>
        <row r="127">
          <cell r="A127" t="str">
            <v>RVP - ASTM D5191-91</v>
          </cell>
        </row>
        <row r="128">
          <cell r="A128" t="str">
            <v>SG Air</v>
          </cell>
        </row>
        <row r="129">
          <cell r="A129" t="str">
            <v>Specific Heat</v>
          </cell>
        </row>
        <row r="130">
          <cell r="A130" t="str">
            <v>Standard Ideal Liquid Mass Density</v>
          </cell>
        </row>
        <row r="131">
          <cell r="A131" t="str">
            <v>Standard Ideal Liquid Mass Density (Dry Basis)</v>
          </cell>
        </row>
        <row r="132">
          <cell r="A132" t="str">
            <v>Standard Ideal Liquid Volume Flow</v>
          </cell>
        </row>
        <row r="133">
          <cell r="A133" t="str">
            <v>Standard Ideal Liquid Volume Flow (Dry Basis)</v>
          </cell>
        </row>
        <row r="134">
          <cell r="A134" t="str">
            <v>Std Gas Flow</v>
          </cell>
        </row>
        <row r="135">
          <cell r="A135" t="str">
            <v>Surface Tension</v>
          </cell>
        </row>
        <row r="136">
          <cell r="A136" t="str">
            <v>Tagged Name</v>
          </cell>
        </row>
        <row r="137">
          <cell r="A137" t="str">
            <v>Temperature</v>
          </cell>
        </row>
        <row r="138">
          <cell r="A138" t="str">
            <v>Thermal Conductivity</v>
          </cell>
        </row>
        <row r="139">
          <cell r="A139" t="str">
            <v>True VP at 37.8 C</v>
          </cell>
        </row>
        <row r="140">
          <cell r="A140" t="str">
            <v>Type Name</v>
          </cell>
        </row>
        <row r="141">
          <cell r="A141" t="str">
            <v>Unique ID</v>
          </cell>
        </row>
        <row r="142">
          <cell r="A142" t="str">
            <v>Upstream Operation(s)</v>
          </cell>
        </row>
        <row r="143">
          <cell r="A143" t="str">
            <v>Vapour Fraction</v>
          </cell>
        </row>
        <row r="144">
          <cell r="A144" t="str">
            <v>Viscosity</v>
          </cell>
        </row>
        <row r="145">
          <cell r="A145" t="str">
            <v>Visible Type Name</v>
          </cell>
        </row>
        <row r="146">
          <cell r="A146" t="str">
            <v>Water Content In Mg/m3 (Gas)</v>
          </cell>
        </row>
        <row r="147">
          <cell r="A147" t="str">
            <v>Water Dew Point (Gas)</v>
          </cell>
        </row>
        <row r="148">
          <cell r="A148" t="str">
            <v>Watson K</v>
          </cell>
        </row>
        <row r="149">
          <cell r="A149" t="str">
            <v>Wobbe Index (Gas)</v>
          </cell>
        </row>
        <row r="150">
          <cell r="A150" t="str">
            <v>Z Factor</v>
          </cell>
        </row>
      </sheetData>
      <sheetData sheetId="4"/>
      <sheetData sheetId="5"/>
      <sheetData sheetId="6"/>
      <sheetData sheetId="7" refreshError="1"/>
      <sheetData sheetId="8" refreshError="1"/>
      <sheetData sheetId="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CV"/>
      <sheetName val="CVA"/>
    </sheetNames>
    <sheetDataSet>
      <sheetData sheetId="0"/>
      <sheetData sheetId="1">
        <row r="1">
          <cell r="P1" t="str">
            <v>(PROCUREMENT  SPEC.)</v>
          </cell>
          <cell r="AH1" t="str">
            <v>PROJECT</v>
          </cell>
        </row>
        <row r="2">
          <cell r="A2" t="str">
            <v>FORMOSA PLASTICS CO.,</v>
          </cell>
          <cell r="P2" t="str">
            <v>CONTROL VALVE</v>
          </cell>
          <cell r="AB2" t="str">
            <v xml:space="preserve"> SHEET NO.</v>
          </cell>
          <cell r="AI2" t="str">
            <v>OF</v>
          </cell>
        </row>
        <row r="3">
          <cell r="P3" t="str">
            <v>ACCESSORY</v>
          </cell>
          <cell r="AB3" t="str">
            <v xml:space="preserve"> JOB NO.</v>
          </cell>
        </row>
        <row r="4">
          <cell r="A4" t="str">
            <v>Individual Specification</v>
          </cell>
          <cell r="Q4" t="str">
            <v xml:space="preserve"> Requirement</v>
          </cell>
          <cell r="X4" t="str">
            <v>Yes</v>
          </cell>
          <cell r="Z4" t="str">
            <v>No</v>
          </cell>
          <cell r="AC4" t="str">
            <v xml:space="preserve"> Requirement</v>
          </cell>
          <cell r="AJ4" t="str">
            <v>Yes</v>
          </cell>
          <cell r="AL4" t="str">
            <v>No</v>
          </cell>
        </row>
        <row r="5">
          <cell r="B5" t="str">
            <v xml:space="preserve"> General</v>
          </cell>
        </row>
        <row r="6">
          <cell r="A6" t="str">
            <v xml:space="preserve"> 1</v>
          </cell>
          <cell r="B6" t="str">
            <v xml:space="preserve"> Item No.</v>
          </cell>
          <cell r="I6" t="str">
            <v xml:space="preserve"> Quantity</v>
          </cell>
        </row>
        <row r="9">
          <cell r="A9" t="str">
            <v xml:space="preserve"> 2</v>
          </cell>
          <cell r="B9" t="str">
            <v xml:space="preserve"> Tag-No.</v>
          </cell>
        </row>
        <row r="12">
          <cell r="A12" t="str">
            <v xml:space="preserve"> 3</v>
          </cell>
          <cell r="B12" t="str">
            <v xml:space="preserve"> Terminal Box</v>
          </cell>
          <cell r="I12" t="str">
            <v xml:space="preserve"> Fluid</v>
          </cell>
          <cell r="M12" t="str">
            <v/>
          </cell>
        </row>
        <row r="13">
          <cell r="A13" t="str">
            <v xml:space="preserve"> 4</v>
          </cell>
          <cell r="B13" t="str">
            <v xml:space="preserve"> Electrical Conduit Connection</v>
          </cell>
          <cell r="M13" t="str">
            <v/>
          </cell>
        </row>
        <row r="14">
          <cell r="A14" t="str">
            <v xml:space="preserve"> 5</v>
          </cell>
          <cell r="B14" t="str">
            <v xml:space="preserve"> Enclosure Class</v>
          </cell>
        </row>
        <row r="15">
          <cell r="A15" t="str">
            <v xml:space="preserve"> 6</v>
          </cell>
          <cell r="B15" t="str">
            <v xml:space="preserve"> Explosion Protection</v>
          </cell>
        </row>
        <row r="16">
          <cell r="A16" t="str">
            <v xml:space="preserve"> 7</v>
          </cell>
          <cell r="B16" t="str">
            <v xml:space="preserve"> Action Sketch</v>
          </cell>
        </row>
        <row r="17">
          <cell r="A17" t="str">
            <v xml:space="preserve"> 8</v>
          </cell>
          <cell r="B17" t="str">
            <v xml:space="preserve"> Integral Mounted/Piped With Valve</v>
          </cell>
        </row>
        <row r="18">
          <cell r="B18" t="str">
            <v xml:space="preserve"> Solenoid Valve</v>
          </cell>
        </row>
        <row r="19">
          <cell r="A19" t="str">
            <v xml:space="preserve"> 9</v>
          </cell>
          <cell r="B19" t="str">
            <v xml:space="preserve"> Type</v>
          </cell>
          <cell r="I19" t="str">
            <v xml:space="preserve"> Body Size</v>
          </cell>
        </row>
        <row r="20">
          <cell r="A20" t="str">
            <v>10</v>
          </cell>
          <cell r="B20" t="str">
            <v xml:space="preserve"> Connection Type</v>
          </cell>
          <cell r="M20" t="str">
            <v>(ANSI)</v>
          </cell>
        </row>
        <row r="21">
          <cell r="A21" t="str">
            <v>11</v>
          </cell>
          <cell r="B21" t="str">
            <v xml:space="preserve"> Body Material</v>
          </cell>
          <cell r="I21" t="str">
            <v xml:space="preserve"> Seat Material</v>
          </cell>
        </row>
        <row r="22">
          <cell r="A22" t="str">
            <v>12</v>
          </cell>
          <cell r="B22" t="str">
            <v xml:space="preserve"> Manual Operator</v>
          </cell>
        </row>
        <row r="23">
          <cell r="A23" t="str">
            <v>13</v>
          </cell>
          <cell r="B23" t="str">
            <v xml:space="preserve"> Manual Reset</v>
          </cell>
        </row>
        <row r="24">
          <cell r="A24" t="str">
            <v>14</v>
          </cell>
          <cell r="B24" t="str">
            <v xml:space="preserve"> Single or Double Coil</v>
          </cell>
        </row>
        <row r="25">
          <cell r="A25" t="str">
            <v>15</v>
          </cell>
          <cell r="B25" t="str">
            <v xml:space="preserve"> Voltage Rating</v>
          </cell>
        </row>
        <row r="26">
          <cell r="A26" t="str">
            <v>16</v>
          </cell>
          <cell r="B26" t="str">
            <v xml:space="preserve"> Power Consumption</v>
          </cell>
        </row>
        <row r="27">
          <cell r="A27" t="str">
            <v>17</v>
          </cell>
          <cell r="B27" t="str">
            <v xml:space="preserve"> MFR. &amp; Model No.</v>
          </cell>
        </row>
        <row r="28">
          <cell r="B28" t="str">
            <v xml:space="preserve"> Limit Switch</v>
          </cell>
        </row>
        <row r="29">
          <cell r="A29" t="str">
            <v>18</v>
          </cell>
          <cell r="B29" t="str">
            <v xml:space="preserve"> Type</v>
          </cell>
          <cell r="I29" t="str">
            <v xml:space="preserve"> Form</v>
          </cell>
        </row>
        <row r="30">
          <cell r="A30" t="str">
            <v>19</v>
          </cell>
          <cell r="B30" t="str">
            <v xml:space="preserve"> Contact Rating</v>
          </cell>
        </row>
        <row r="31">
          <cell r="A31" t="str">
            <v>20</v>
          </cell>
          <cell r="B31" t="str">
            <v xml:space="preserve"> Limit Switch For Open/Close</v>
          </cell>
        </row>
        <row r="32">
          <cell r="A32" t="str">
            <v>21</v>
          </cell>
          <cell r="B32" t="str">
            <v xml:space="preserve"> MFR. &amp; Model NO.</v>
          </cell>
        </row>
        <row r="33">
          <cell r="B33" t="str">
            <v xml:space="preserve"> Lock-In Relay</v>
          </cell>
        </row>
        <row r="34">
          <cell r="A34" t="str">
            <v>22</v>
          </cell>
          <cell r="B34" t="str">
            <v xml:space="preserve"> Function</v>
          </cell>
        </row>
        <row r="36">
          <cell r="A36" t="str">
            <v>23</v>
          </cell>
          <cell r="B36" t="str">
            <v xml:space="preserve"> Adjustable Set Point</v>
          </cell>
        </row>
        <row r="37">
          <cell r="A37" t="str">
            <v>24</v>
          </cell>
          <cell r="B37" t="str">
            <v xml:space="preserve"> Housing Material</v>
          </cell>
        </row>
        <row r="38">
          <cell r="A38" t="str">
            <v>25</v>
          </cell>
          <cell r="B38" t="str">
            <v xml:space="preserve"> Max. Supply Pressure</v>
          </cell>
        </row>
        <row r="39">
          <cell r="A39" t="str">
            <v>26</v>
          </cell>
          <cell r="B39" t="str">
            <v xml:space="preserve"> Connection</v>
          </cell>
        </row>
        <row r="40">
          <cell r="A40" t="str">
            <v>27</v>
          </cell>
        </row>
        <row r="41">
          <cell r="A41" t="str">
            <v>28</v>
          </cell>
          <cell r="B41" t="str">
            <v xml:space="preserve"> MFR. &amp; Model No.</v>
          </cell>
        </row>
        <row r="42">
          <cell r="A42" t="str">
            <v>Note:</v>
          </cell>
          <cell r="P42" t="str">
            <v xml:space="preserve"> Explanation If "No"</v>
          </cell>
          <cell r="AB42" t="str">
            <v xml:space="preserve"> Explanation If "No"</v>
          </cell>
        </row>
        <row r="43">
          <cell r="A43" t="str">
            <v>1. ▲ : Specified By MFR.</v>
          </cell>
        </row>
        <row r="44">
          <cell r="A44" t="str">
            <v xml:space="preserve"> </v>
          </cell>
        </row>
        <row r="48">
          <cell r="P48" t="str">
            <v xml:space="preserve"> Evaluation</v>
          </cell>
          <cell r="AB48" t="str">
            <v xml:space="preserve"> Evaluation</v>
          </cell>
        </row>
        <row r="57">
          <cell r="A57" t="str">
            <v>Revision</v>
          </cell>
          <cell r="E57" t="str">
            <v>△</v>
          </cell>
          <cell r="K57" t="str">
            <v>△</v>
          </cell>
          <cell r="Q57" t="str">
            <v>△</v>
          </cell>
          <cell r="W57" t="str">
            <v xml:space="preserve"> CH'KD :</v>
          </cell>
          <cell r="AF57" t="str">
            <v xml:space="preserve"> BY :</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Foundation Loading Data"/>
      <sheetName val="Title"/>
      <sheetName val="Content &amp; Data"/>
      <sheetName val="Content &amp; Dat"/>
      <sheetName val="Design Calculations"/>
      <sheetName val="Seismic Input Data"/>
      <sheetName val="Seismic Calcs"/>
      <sheetName val="Roof Struc. calcs."/>
    </sheetNames>
    <sheetDataSet>
      <sheetData sheetId="0" refreshError="1"/>
      <sheetData sheetId="1" refreshError="1"/>
      <sheetData sheetId="2" refreshError="1"/>
      <sheetData sheetId="3" refreshError="1"/>
      <sheetData sheetId="4">
        <row r="1">
          <cell r="A1" t="str">
            <v>B.</v>
          </cell>
          <cell r="B1" t="str">
            <v>STORAGE TANK DESIGN CALCULATIONS</v>
          </cell>
        </row>
        <row r="3">
          <cell r="C3" t="str">
            <v xml:space="preserve">CLIENT </v>
          </cell>
          <cell r="D3" t="str">
            <v>:</v>
          </cell>
          <cell r="E3" t="str">
            <v>HASCOMBE STORAGE LTD</v>
          </cell>
        </row>
        <row r="4">
          <cell r="C4" t="str">
            <v xml:space="preserve">TITLE </v>
          </cell>
          <cell r="D4" t="str">
            <v>:</v>
          </cell>
          <cell r="E4" t="str">
            <v>HSD STORAGE TANK</v>
          </cell>
        </row>
        <row r="5">
          <cell r="C5" t="str">
            <v>TANK NO.</v>
          </cell>
          <cell r="D5" t="str">
            <v>:</v>
          </cell>
          <cell r="E5" t="str">
            <v>T-01 / T-02</v>
          </cell>
        </row>
        <row r="6">
          <cell r="C6" t="str">
            <v xml:space="preserve">LOCATION </v>
          </cell>
          <cell r="D6" t="str">
            <v>:</v>
          </cell>
          <cell r="E6" t="str">
            <v>SHIKARPUR, SINDH</v>
          </cell>
        </row>
        <row r="7">
          <cell r="C7" t="str">
            <v>DESIGN CODE</v>
          </cell>
          <cell r="D7" t="str">
            <v>:</v>
          </cell>
          <cell r="E7" t="str">
            <v>API 650 11th EDITION</v>
          </cell>
        </row>
        <row r="9">
          <cell r="B9" t="str">
            <v>DESIGN DATA:</v>
          </cell>
          <cell r="I9" t="str">
            <v>OUTLET NOZZLE DIA..  =</v>
          </cell>
        </row>
        <row r="10">
          <cell r="C10" t="str">
            <v>TANK INSIDE DIA.                      =</v>
          </cell>
          <cell r="D10" t="str">
            <v>=</v>
          </cell>
          <cell r="E10">
            <v>18500</v>
          </cell>
          <cell r="F10" t="str">
            <v>mm                =</v>
          </cell>
          <cell r="G10">
            <v>60.69553805774278</v>
          </cell>
          <cell r="H10" t="str">
            <v>ft.</v>
          </cell>
          <cell r="I10" t="str">
            <v>OUTLET NOZZLE HT.  =</v>
          </cell>
        </row>
        <row r="11">
          <cell r="C11" t="str">
            <v>TANK HEIGHT, Ht                     =</v>
          </cell>
          <cell r="D11" t="str">
            <v>=</v>
          </cell>
          <cell r="E11">
            <v>15000</v>
          </cell>
          <cell r="F11" t="str">
            <v xml:space="preserve">mm.               =    </v>
          </cell>
          <cell r="G11">
            <v>49.212598425196852</v>
          </cell>
          <cell r="H11" t="str">
            <v>ft.</v>
          </cell>
          <cell r="I11" t="str">
            <v>FREE BOARD                  =</v>
          </cell>
        </row>
        <row r="12">
          <cell r="C12" t="str">
            <v>MAX. ALL. LIQUID HEIGHT, H              =</v>
          </cell>
          <cell r="E12">
            <v>14250</v>
          </cell>
          <cell r="F12" t="str">
            <v xml:space="preserve">mm.               =    </v>
          </cell>
          <cell r="G12">
            <v>46.751968503937007</v>
          </cell>
          <cell r="H12" t="str">
            <v>ft.</v>
          </cell>
          <cell r="I12" t="str">
            <v>NOZZLE EDGE HEIGHT =</v>
          </cell>
        </row>
        <row r="13">
          <cell r="C13" t="str">
            <v xml:space="preserve">MAXIMUM CAPACITY                  </v>
          </cell>
          <cell r="D13" t="str">
            <v>=</v>
          </cell>
          <cell r="E13">
            <v>3830.4359302745679</v>
          </cell>
          <cell r="F13" t="str">
            <v>cu.m.              =</v>
          </cell>
          <cell r="G13">
            <v>24092.714218600282</v>
          </cell>
          <cell r="H13" t="str">
            <v>BBLS</v>
          </cell>
          <cell r="I13" t="str">
            <v>MINIMUM LIQUID LEVEL =</v>
          </cell>
        </row>
        <row r="14">
          <cell r="C14" t="str">
            <v>NET WORKING CAPACITY                    =</v>
          </cell>
          <cell r="E14">
            <v>3653.026266135535</v>
          </cell>
          <cell r="F14" t="str">
            <v>cu.m.              =</v>
          </cell>
          <cell r="G14">
            <v>22976.84113900195</v>
          </cell>
          <cell r="H14" t="str">
            <v>BBLS</v>
          </cell>
          <cell r="I14" t="str">
            <v>NET WORKING HEIGHT</v>
          </cell>
        </row>
        <row r="15">
          <cell r="C15" t="str">
            <v>(CALCULATED)</v>
          </cell>
          <cell r="I15" t="str">
            <v>NORMAL WORKING CAPACITY =</v>
          </cell>
        </row>
        <row r="16">
          <cell r="C16" t="str">
            <v>CORROSION ALLOWANCES, CA  :</v>
          </cell>
        </row>
        <row r="17">
          <cell r="C17" t="str">
            <v>FIRST COURSE</v>
          </cell>
          <cell r="D17" t="str">
            <v>=</v>
          </cell>
          <cell r="E17">
            <v>1.6</v>
          </cell>
          <cell r="F17" t="str">
            <v xml:space="preserve">mm.               =    </v>
          </cell>
          <cell r="G17">
            <v>6.2992125984251968E-2</v>
          </cell>
          <cell r="H17" t="str">
            <v>in.</v>
          </cell>
        </row>
        <row r="18">
          <cell r="C18" t="str">
            <v>UPPER COURSES</v>
          </cell>
          <cell r="D18" t="str">
            <v>=</v>
          </cell>
          <cell r="E18">
            <v>1.6</v>
          </cell>
          <cell r="F18" t="str">
            <v xml:space="preserve">mm.               =    </v>
          </cell>
          <cell r="G18">
            <v>6.2992125984251968E-2</v>
          </cell>
          <cell r="H18" t="str">
            <v>in.</v>
          </cell>
        </row>
        <row r="19">
          <cell r="C19" t="str">
            <v xml:space="preserve">DESIGN S.G.                          </v>
          </cell>
          <cell r="D19" t="str">
            <v>=</v>
          </cell>
          <cell r="E19">
            <v>0.87</v>
          </cell>
        </row>
        <row r="20">
          <cell r="B20" t="str">
            <v>COURSE WIDTHS:</v>
          </cell>
        </row>
        <row r="21">
          <cell r="C21" t="str">
            <v>COURSE # 1:</v>
          </cell>
          <cell r="D21" t="str">
            <v>=</v>
          </cell>
          <cell r="E21">
            <v>1500</v>
          </cell>
          <cell r="F21" t="str">
            <v>mm.               =</v>
          </cell>
          <cell r="G21">
            <v>4.9212598425196852</v>
          </cell>
          <cell r="H21" t="str">
            <v>ft.</v>
          </cell>
        </row>
        <row r="22">
          <cell r="C22" t="str">
            <v>COURSE # 2:</v>
          </cell>
          <cell r="D22" t="str">
            <v>=</v>
          </cell>
          <cell r="E22">
            <v>1500</v>
          </cell>
          <cell r="F22" t="str">
            <v>mm.               =</v>
          </cell>
          <cell r="G22">
            <v>4.9212598425196852</v>
          </cell>
          <cell r="H22" t="str">
            <v>ft.</v>
          </cell>
        </row>
        <row r="23">
          <cell r="C23" t="str">
            <v>COURSE # 3:</v>
          </cell>
          <cell r="D23" t="str">
            <v>=</v>
          </cell>
          <cell r="E23">
            <v>1500</v>
          </cell>
          <cell r="F23" t="str">
            <v>mm.               =</v>
          </cell>
          <cell r="G23">
            <v>4.9212598425196852</v>
          </cell>
          <cell r="H23" t="str">
            <v>ft.</v>
          </cell>
          <cell r="I23">
            <v>15000</v>
          </cell>
        </row>
        <row r="24">
          <cell r="C24" t="str">
            <v>COURSE # 4:</v>
          </cell>
          <cell r="D24" t="str">
            <v>=</v>
          </cell>
          <cell r="E24">
            <v>1500</v>
          </cell>
          <cell r="F24" t="str">
            <v>mm.               =</v>
          </cell>
          <cell r="G24">
            <v>4.9212598425196852</v>
          </cell>
          <cell r="H24" t="str">
            <v>ft.</v>
          </cell>
        </row>
        <row r="25">
          <cell r="C25" t="str">
            <v>COURSE # 5:</v>
          </cell>
          <cell r="D25" t="str">
            <v>=</v>
          </cell>
          <cell r="E25">
            <v>1500</v>
          </cell>
          <cell r="F25" t="str">
            <v>mm.               =</v>
          </cell>
          <cell r="G25">
            <v>4.9212598425196852</v>
          </cell>
          <cell r="H25" t="str">
            <v>ft.</v>
          </cell>
        </row>
        <row r="26">
          <cell r="C26" t="str">
            <v>COURSE # 6:</v>
          </cell>
          <cell r="D26" t="str">
            <v>=</v>
          </cell>
          <cell r="E26">
            <v>1500</v>
          </cell>
          <cell r="F26" t="str">
            <v>mm.               =</v>
          </cell>
          <cell r="G26">
            <v>4.9212598425196852</v>
          </cell>
          <cell r="H26" t="str">
            <v>ft.</v>
          </cell>
        </row>
        <row r="27">
          <cell r="C27" t="str">
            <v>COURSE # 7:</v>
          </cell>
          <cell r="D27" t="str">
            <v>=</v>
          </cell>
          <cell r="E27">
            <v>1500</v>
          </cell>
          <cell r="F27" t="str">
            <v>mm.               =</v>
          </cell>
          <cell r="G27">
            <v>4.9212598425196852</v>
          </cell>
          <cell r="H27" t="str">
            <v>ft.</v>
          </cell>
        </row>
        <row r="28">
          <cell r="C28" t="str">
            <v>COURSE # 8:</v>
          </cell>
          <cell r="D28" t="str">
            <v>=</v>
          </cell>
          <cell r="E28">
            <v>1500</v>
          </cell>
          <cell r="F28" t="str">
            <v>mm.               =</v>
          </cell>
          <cell r="G28">
            <v>4.9212598425196852</v>
          </cell>
          <cell r="H28" t="str">
            <v>ft.</v>
          </cell>
        </row>
        <row r="29">
          <cell r="C29" t="str">
            <v>COURSE # 9:</v>
          </cell>
          <cell r="D29" t="str">
            <v>=</v>
          </cell>
          <cell r="E29">
            <v>1500</v>
          </cell>
          <cell r="F29" t="str">
            <v>mm.               =</v>
          </cell>
          <cell r="G29">
            <v>4.9212598425196852</v>
          </cell>
          <cell r="H29" t="str">
            <v>ft.</v>
          </cell>
        </row>
        <row r="30">
          <cell r="C30" t="str">
            <v>COURSE # 10:</v>
          </cell>
          <cell r="D30" t="str">
            <v>=</v>
          </cell>
          <cell r="E30">
            <v>1500</v>
          </cell>
          <cell r="F30" t="str">
            <v>mm.               =</v>
          </cell>
          <cell r="G30">
            <v>4.9212598425196852</v>
          </cell>
          <cell r="H30" t="str">
            <v>ft.</v>
          </cell>
        </row>
        <row r="32">
          <cell r="D32" t="str">
            <v>MATERIAL:      HR-275</v>
          </cell>
        </row>
        <row r="34">
          <cell r="B34" t="str">
            <v>PROD.DESIGN STRESS: Sd                        =</v>
          </cell>
          <cell r="E34">
            <v>148</v>
          </cell>
          <cell r="F34" t="str">
            <v>Mpa</v>
          </cell>
          <cell r="G34">
            <v>21460</v>
          </cell>
          <cell r="H34" t="str">
            <v>psi</v>
          </cell>
        </row>
        <row r="36">
          <cell r="B36" t="str">
            <v>HYDROSTATIC TEST STRESS: St            =</v>
          </cell>
          <cell r="E36">
            <v>158.57241379310344</v>
          </cell>
          <cell r="F36" t="str">
            <v>Mpa</v>
          </cell>
          <cell r="G36">
            <v>22993</v>
          </cell>
          <cell r="H36" t="str">
            <v>psi</v>
          </cell>
        </row>
        <row r="38">
          <cell r="D38" t="str">
            <v xml:space="preserve">MATERIAL:      HR-235 </v>
          </cell>
        </row>
        <row r="40">
          <cell r="B40" t="str">
            <v>PROD.DESIGN STRESS: Sd                        =</v>
          </cell>
          <cell r="E40">
            <v>131.72413793103448</v>
          </cell>
          <cell r="F40" t="str">
            <v>Mpa</v>
          </cell>
          <cell r="G40">
            <v>19100</v>
          </cell>
          <cell r="H40" t="str">
            <v>psi</v>
          </cell>
        </row>
        <row r="42">
          <cell r="B42" t="str">
            <v>HYDROSTATIC TEST STRESS: St            =</v>
          </cell>
          <cell r="E42">
            <v>141.37931034482759</v>
          </cell>
          <cell r="F42" t="str">
            <v>Mpa</v>
          </cell>
          <cell r="G42">
            <v>20500</v>
          </cell>
          <cell r="H42" t="str">
            <v>psi</v>
          </cell>
        </row>
        <row r="44">
          <cell r="A44" t="str">
            <v>1.0</v>
          </cell>
          <cell r="B44" t="str">
            <v>DESIGN SHELL THICKNESS:</v>
          </cell>
        </row>
        <row r="47">
          <cell r="B47" t="str">
            <v>REQUIRED MINIMUM THICKNESS OF SHELL PLATES,  t  (mm) :</v>
          </cell>
        </row>
        <row r="49">
          <cell r="B49" t="str">
            <v>DESIGN SHELL THICKNESS ( td ):</v>
          </cell>
        </row>
        <row r="56">
          <cell r="B56" t="str">
            <v>HYDROSTATIC TEST SHELL THICKNESS ( tt) :</v>
          </cell>
        </row>
        <row r="61">
          <cell r="I61">
            <v>872.35744804881369</v>
          </cell>
        </row>
        <row r="63">
          <cell r="B63" t="str">
            <v>WHICHEVER IS GREATER</v>
          </cell>
        </row>
        <row r="65">
          <cell r="B65" t="str">
            <v xml:space="preserve">D = CENTERLINE DIAMETER OF THE BOTTOM SHELL COURSE =        </v>
          </cell>
          <cell r="E65">
            <v>18510</v>
          </cell>
          <cell r="F65" t="str">
            <v>mm.                =</v>
          </cell>
          <cell r="G65">
            <v>60.728346456692911</v>
          </cell>
          <cell r="H65" t="str">
            <v>ft.</v>
          </cell>
        </row>
        <row r="66">
          <cell r="B66" t="str">
            <v>MINIMUM SHELL THK.                                                                      =</v>
          </cell>
          <cell r="E66">
            <v>6</v>
          </cell>
          <cell r="F66" t="str">
            <v>mm</v>
          </cell>
        </row>
        <row r="67">
          <cell r="B67" t="str">
            <v>DESIGN LIQUID HEIGHT                                                                    =</v>
          </cell>
          <cell r="E67">
            <v>14250</v>
          </cell>
          <cell r="F67" t="str">
            <v>mm                 =</v>
          </cell>
          <cell r="G67">
            <v>46.751968503937007</v>
          </cell>
          <cell r="H67" t="str">
            <v>ft.</v>
          </cell>
        </row>
        <row r="69">
          <cell r="A69" t="str">
            <v xml:space="preserve">COURSE </v>
          </cell>
          <cell r="B69" t="str">
            <v>MAT.</v>
          </cell>
          <cell r="C69" t="str">
            <v>(H-0.3)m.</v>
          </cell>
          <cell r="D69" t="str">
            <v>td mm.</v>
          </cell>
          <cell r="E69" t="str">
            <v>tt mm.</v>
          </cell>
          <cell r="F69" t="str">
            <v>t(act)mm.</v>
          </cell>
          <cell r="G69" t="str">
            <v>Wt W(kg.)</v>
          </cell>
          <cell r="H69" t="str">
            <v>Sh(act),Mpa</v>
          </cell>
          <cell r="I69" t="str">
            <v>t'  w/o CA</v>
          </cell>
        </row>
        <row r="70">
          <cell r="A70">
            <v>1</v>
          </cell>
          <cell r="B70" t="str">
            <v xml:space="preserve"> HR-275</v>
          </cell>
          <cell r="C70">
            <v>13.95</v>
          </cell>
          <cell r="D70">
            <v>9.0376244155405399</v>
          </cell>
          <cell r="E70">
            <v>7.9790111012047138</v>
          </cell>
          <cell r="F70">
            <v>10</v>
          </cell>
          <cell r="G70">
            <v>6847.2661221132676</v>
          </cell>
          <cell r="H70">
            <v>126.52510499999998</v>
          </cell>
          <cell r="I70">
            <v>8.4</v>
          </cell>
        </row>
        <row r="71">
          <cell r="A71">
            <v>2</v>
          </cell>
          <cell r="B71" t="str">
            <v xml:space="preserve"> HR-235</v>
          </cell>
          <cell r="C71">
            <v>12.45</v>
          </cell>
          <cell r="D71">
            <v>9.0580576797120411</v>
          </cell>
          <cell r="E71">
            <v>7.9870424268292677</v>
          </cell>
          <cell r="F71">
            <v>10</v>
          </cell>
          <cell r="G71">
            <v>6847.2661221132676</v>
          </cell>
          <cell r="H71">
            <v>112.920255</v>
          </cell>
          <cell r="I71">
            <v>8.4</v>
          </cell>
        </row>
        <row r="72">
          <cell r="A72">
            <v>3</v>
          </cell>
          <cell r="B72" t="str">
            <v xml:space="preserve"> HR-235</v>
          </cell>
          <cell r="C72">
            <v>10.95</v>
          </cell>
          <cell r="D72">
            <v>8.1594965134816757</v>
          </cell>
          <cell r="E72">
            <v>7.0247481585365845</v>
          </cell>
          <cell r="F72">
            <v>10</v>
          </cell>
          <cell r="G72">
            <v>6847.2661221132676</v>
          </cell>
          <cell r="H72">
            <v>99.315404999999984</v>
          </cell>
          <cell r="I72">
            <v>8.4</v>
          </cell>
        </row>
        <row r="73">
          <cell r="A73">
            <v>4</v>
          </cell>
          <cell r="B73" t="str">
            <v xml:space="preserve"> HR-235</v>
          </cell>
          <cell r="C73">
            <v>9.4499999999999993</v>
          </cell>
          <cell r="D73">
            <v>7.2609353472513085</v>
          </cell>
          <cell r="E73">
            <v>6.0624538902439014</v>
          </cell>
          <cell r="F73">
            <v>8</v>
          </cell>
          <cell r="G73">
            <v>5477.2210216346775</v>
          </cell>
          <cell r="H73">
            <v>107.13819374999999</v>
          </cell>
          <cell r="I73">
            <v>6.4</v>
          </cell>
        </row>
        <row r="74">
          <cell r="A74">
            <v>5</v>
          </cell>
          <cell r="B74" t="str">
            <v xml:space="preserve"> HR-235</v>
          </cell>
          <cell r="C74">
            <v>7.9499999999999993</v>
          </cell>
          <cell r="D74">
            <v>6.3623741810209413</v>
          </cell>
          <cell r="E74">
            <v>5.1001596219512191</v>
          </cell>
          <cell r="F74">
            <v>8</v>
          </cell>
          <cell r="G74">
            <v>5477.2210216346775</v>
          </cell>
          <cell r="H74">
            <v>90.132131249999986</v>
          </cell>
          <cell r="I74">
            <v>6.4</v>
          </cell>
        </row>
        <row r="75">
          <cell r="A75">
            <v>6</v>
          </cell>
          <cell r="B75" t="str">
            <v xml:space="preserve"> HR-235</v>
          </cell>
          <cell r="C75">
            <v>6.4499999999999993</v>
          </cell>
          <cell r="D75">
            <v>5.4638130147905759</v>
          </cell>
          <cell r="E75">
            <v>4.1378653536585359</v>
          </cell>
          <cell r="F75">
            <v>8</v>
          </cell>
          <cell r="G75">
            <v>5477.2210216346775</v>
          </cell>
          <cell r="H75">
            <v>73.126068749999988</v>
          </cell>
          <cell r="I75">
            <v>6.4</v>
          </cell>
        </row>
        <row r="76">
          <cell r="A76">
            <v>7</v>
          </cell>
          <cell r="B76" t="str">
            <v xml:space="preserve"> HR-235</v>
          </cell>
          <cell r="C76">
            <v>4.9499999999999993</v>
          </cell>
          <cell r="D76">
            <v>4.5652518485602087</v>
          </cell>
          <cell r="E76">
            <v>3.1755710853658532</v>
          </cell>
          <cell r="F76">
            <v>8</v>
          </cell>
          <cell r="G76">
            <v>5477.2210216346775</v>
          </cell>
          <cell r="H76">
            <v>56.120006249999989</v>
          </cell>
          <cell r="I76">
            <v>6.4</v>
          </cell>
        </row>
        <row r="77">
          <cell r="A77">
            <v>8</v>
          </cell>
          <cell r="B77" t="str">
            <v xml:space="preserve"> HR-235</v>
          </cell>
          <cell r="C77">
            <v>3.4499999999999993</v>
          </cell>
          <cell r="D77">
            <v>3.6666906823298429</v>
          </cell>
          <cell r="E77">
            <v>2.21327681707317</v>
          </cell>
          <cell r="F77">
            <v>6</v>
          </cell>
          <cell r="G77">
            <v>4107.4718591840556</v>
          </cell>
          <cell r="H77">
            <v>52.151924999999984</v>
          </cell>
          <cell r="I77">
            <v>4.4000000000000004</v>
          </cell>
        </row>
        <row r="78">
          <cell r="A78">
            <v>9</v>
          </cell>
          <cell r="B78" t="str">
            <v xml:space="preserve"> HR-235</v>
          </cell>
          <cell r="C78">
            <v>1.9499999999999993</v>
          </cell>
          <cell r="D78">
            <v>2.7681295160994761</v>
          </cell>
          <cell r="E78">
            <v>1.2509825487804873</v>
          </cell>
          <cell r="F78">
            <v>6</v>
          </cell>
          <cell r="G78">
            <v>4107.4718591840556</v>
          </cell>
          <cell r="H78">
            <v>29.477174999999988</v>
          </cell>
          <cell r="I78">
            <v>4.4000000000000004</v>
          </cell>
        </row>
        <row r="79">
          <cell r="A79">
            <v>10</v>
          </cell>
          <cell r="B79" t="str">
            <v xml:space="preserve"> HR-235</v>
          </cell>
          <cell r="C79">
            <v>0.44999999999999929</v>
          </cell>
          <cell r="D79">
            <v>1.8695683498691096</v>
          </cell>
          <cell r="E79">
            <v>0.28868828048780443</v>
          </cell>
          <cell r="F79">
            <v>6</v>
          </cell>
          <cell r="G79">
            <v>4107.4718591840556</v>
          </cell>
          <cell r="H79">
            <v>6.8024249999999888</v>
          </cell>
          <cell r="I79">
            <v>4.4000000000000004</v>
          </cell>
        </row>
        <row r="81">
          <cell r="C81" t="str">
            <v>WT. OF SHELL PLATES                                          =</v>
          </cell>
          <cell r="E81">
            <v>54773.098030430694</v>
          </cell>
          <cell r="F81" t="str">
            <v>kg.                 =</v>
          </cell>
          <cell r="G81">
            <v>120747.29460808446</v>
          </cell>
          <cell r="H81" t="str">
            <v>lb.</v>
          </cell>
        </row>
        <row r="83">
          <cell r="A83" t="str">
            <v>2.0</v>
          </cell>
          <cell r="B83" t="str">
            <v>WIND GIRDER :</v>
          </cell>
        </row>
        <row r="85">
          <cell r="A85">
            <v>2.1</v>
          </cell>
          <cell r="B85" t="str">
            <v>TOP ANGLE TO BE USED ( ACCORDING TO API 650 PARA 5.1.5.9 )</v>
          </cell>
        </row>
        <row r="86">
          <cell r="B86" t="str">
            <v xml:space="preserve">ANGLE 100 x 100 x 10 thk. </v>
          </cell>
        </row>
        <row r="87">
          <cell r="I87">
            <v>120500.81566694754</v>
          </cell>
        </row>
        <row r="88">
          <cell r="A88">
            <v>2.2000000000000002</v>
          </cell>
          <cell r="B88" t="str">
            <v>INTERMEDIATE WIND GIRDER :</v>
          </cell>
          <cell r="E88" t="str">
            <v>(SEC.5.9.7)</v>
          </cell>
        </row>
        <row r="90">
          <cell r="B90" t="str">
            <v>CHECK FOR WIND GIRDER REQUIREMENT (UNSTIFFENED SHELL):</v>
          </cell>
        </row>
        <row r="91">
          <cell r="C91" t="str">
            <v>COURSE</v>
          </cell>
          <cell r="D91" t="str">
            <v>ACTUAL</v>
          </cell>
          <cell r="E91" t="str">
            <v>SUM OF ACT.</v>
          </cell>
          <cell r="F91" t="str">
            <v>TRANSPOSED</v>
          </cell>
          <cell r="G91" t="str">
            <v>TRANSPOSED</v>
          </cell>
        </row>
        <row r="92">
          <cell r="C92" t="str">
            <v>THK</v>
          </cell>
          <cell r="D92" t="str">
            <v>WIDTH</v>
          </cell>
          <cell r="E92" t="str">
            <v>WIDTH</v>
          </cell>
          <cell r="F92" t="str">
            <v>WIDTH</v>
          </cell>
          <cell r="G92" t="str">
            <v xml:space="preserve">HEIGHT </v>
          </cell>
        </row>
        <row r="93">
          <cell r="B93" t="str">
            <v>COURSE</v>
          </cell>
          <cell r="C93" t="str">
            <v>ta</v>
          </cell>
          <cell r="D93" t="str">
            <v>W</v>
          </cell>
          <cell r="F93" t="str">
            <v>Wtr</v>
          </cell>
          <cell r="G93" t="str">
            <v>Htr</v>
          </cell>
        </row>
        <row r="94">
          <cell r="B94" t="str">
            <v>#</v>
          </cell>
          <cell r="C94" t="str">
            <v>mm</v>
          </cell>
          <cell r="D94" t="str">
            <v>mm</v>
          </cell>
          <cell r="E94" t="str">
            <v>mm</v>
          </cell>
          <cell r="F94" t="str">
            <v>mm</v>
          </cell>
          <cell r="G94" t="str">
            <v>mm</v>
          </cell>
        </row>
        <row r="95">
          <cell r="B95">
            <v>1</v>
          </cell>
          <cell r="C95">
            <v>10</v>
          </cell>
          <cell r="D95">
            <v>1500</v>
          </cell>
          <cell r="E95">
            <v>1500</v>
          </cell>
          <cell r="F95">
            <v>418.28220139040093</v>
          </cell>
          <cell r="G95">
            <v>418.28220139040093</v>
          </cell>
        </row>
        <row r="96">
          <cell r="B96">
            <v>2</v>
          </cell>
          <cell r="C96">
            <v>10</v>
          </cell>
          <cell r="D96">
            <v>1500</v>
          </cell>
          <cell r="E96">
            <v>3000</v>
          </cell>
          <cell r="F96">
            <v>418.28220139040093</v>
          </cell>
          <cell r="G96">
            <v>836.56440278080186</v>
          </cell>
        </row>
        <row r="97">
          <cell r="B97">
            <v>3</v>
          </cell>
          <cell r="C97">
            <v>10</v>
          </cell>
          <cell r="D97">
            <v>1500</v>
          </cell>
          <cell r="E97">
            <v>4500</v>
          </cell>
          <cell r="F97">
            <v>418.28220139040093</v>
          </cell>
          <cell r="G97">
            <v>1254.8466041712027</v>
          </cell>
        </row>
        <row r="98">
          <cell r="B98">
            <v>4</v>
          </cell>
          <cell r="C98">
            <v>8</v>
          </cell>
          <cell r="D98">
            <v>1500</v>
          </cell>
          <cell r="E98">
            <v>6000</v>
          </cell>
          <cell r="F98">
            <v>730.70893444312014</v>
          </cell>
          <cell r="G98">
            <v>1985.5555386143228</v>
          </cell>
        </row>
        <row r="99">
          <cell r="B99">
            <v>5</v>
          </cell>
          <cell r="C99">
            <v>8</v>
          </cell>
          <cell r="D99">
            <v>1500</v>
          </cell>
          <cell r="E99">
            <v>7500</v>
          </cell>
          <cell r="F99">
            <v>730.70893444312014</v>
          </cell>
          <cell r="G99">
            <v>2716.264473057443</v>
          </cell>
        </row>
        <row r="100">
          <cell r="B100">
            <v>6</v>
          </cell>
          <cell r="C100">
            <v>8</v>
          </cell>
          <cell r="D100">
            <v>1500</v>
          </cell>
          <cell r="E100">
            <v>9000</v>
          </cell>
          <cell r="F100">
            <v>730.70893444312014</v>
          </cell>
          <cell r="G100">
            <v>3446.9734075005631</v>
          </cell>
        </row>
        <row r="101">
          <cell r="B101">
            <v>7</v>
          </cell>
          <cell r="C101">
            <v>8</v>
          </cell>
          <cell r="D101">
            <v>1500</v>
          </cell>
          <cell r="E101">
            <v>10500</v>
          </cell>
          <cell r="F101">
            <v>730.70893444312014</v>
          </cell>
          <cell r="G101">
            <v>4177.6823419436832</v>
          </cell>
        </row>
        <row r="102">
          <cell r="B102">
            <v>8</v>
          </cell>
          <cell r="C102">
            <v>6</v>
          </cell>
          <cell r="D102">
            <v>1500</v>
          </cell>
          <cell r="E102">
            <v>12000</v>
          </cell>
          <cell r="F102">
            <v>1500</v>
          </cell>
          <cell r="G102">
            <v>5677.6823419436832</v>
          </cell>
        </row>
        <row r="103">
          <cell r="B103">
            <v>9</v>
          </cell>
          <cell r="C103">
            <v>6</v>
          </cell>
          <cell r="D103">
            <v>1500</v>
          </cell>
          <cell r="E103">
            <v>13500</v>
          </cell>
          <cell r="F103">
            <v>1500</v>
          </cell>
          <cell r="G103">
            <v>7177.6823419436832</v>
          </cell>
        </row>
        <row r="104">
          <cell r="B104">
            <v>10</v>
          </cell>
          <cell r="C104">
            <v>6</v>
          </cell>
          <cell r="D104">
            <v>1500</v>
          </cell>
          <cell r="E104">
            <v>15000</v>
          </cell>
          <cell r="F104">
            <v>1500</v>
          </cell>
          <cell r="G104">
            <v>8677.6823419436842</v>
          </cell>
        </row>
        <row r="106">
          <cell r="B106" t="str">
            <v>TRANSPOSED WIDTH  Wtr  mm (in.)</v>
          </cell>
        </row>
        <row r="113">
          <cell r="B113" t="str">
            <v>MAX. ALLOWABLE UNSTIFFENED SHELL HEIGHT, H1 m.</v>
          </cell>
        </row>
        <row r="119">
          <cell r="B119" t="str">
            <v>WIND VELOCITY, V1                                                                          =</v>
          </cell>
          <cell r="E119">
            <v>190.00112654296154</v>
          </cell>
          <cell r="F119" t="str">
            <v>km/hr.            =</v>
          </cell>
          <cell r="G119">
            <v>118.06100000000001</v>
          </cell>
          <cell r="H119" t="str">
            <v>m/hr.</v>
          </cell>
        </row>
        <row r="121">
          <cell r="B121" t="str">
            <v>MAX. ALLOWABLE UNSTIFFENED  SHELL HEIGHT, H1               =</v>
          </cell>
          <cell r="E121">
            <v>10.486083866606979</v>
          </cell>
          <cell r="F121" t="str">
            <v>m                   =</v>
          </cell>
          <cell r="G121">
            <v>34.403162292017647</v>
          </cell>
          <cell r="H121" t="str">
            <v>ft.</v>
          </cell>
        </row>
        <row r="123">
          <cell r="B123" t="str">
            <v>SINCE H1&gt;Htr INTERMEDIATE WIND GIRDER IS NOT REQUIRED.</v>
          </cell>
          <cell r="F123" t="str">
            <v xml:space="preserve"> </v>
          </cell>
        </row>
        <row r="126">
          <cell r="B126" t="str">
            <v>Half of transposed height =</v>
          </cell>
          <cell r="D126">
            <v>4338.8411709718421</v>
          </cell>
          <cell r="E126" t="str">
            <v>mm</v>
          </cell>
          <cell r="F126" t="str">
            <v>&lt; H1,  Second I.W.G not required</v>
          </cell>
        </row>
        <row r="127">
          <cell r="B127" t="str">
            <v>Location of Int. wind girder from bottom PL =</v>
          </cell>
          <cell r="E127">
            <v>10661.158829028158</v>
          </cell>
          <cell r="F127" t="str">
            <v>mm</v>
          </cell>
        </row>
        <row r="129">
          <cell r="G129" t="str">
            <v xml:space="preserve"> </v>
          </cell>
        </row>
        <row r="130">
          <cell r="B130" t="str">
            <v>Minimum Section Modulus of Intermediate Wind Girder, Z</v>
          </cell>
        </row>
        <row r="136">
          <cell r="C136" t="str">
            <v>Z =</v>
          </cell>
          <cell r="D136" t="str">
            <v>Section Modulus, cm3</v>
          </cell>
        </row>
        <row r="137">
          <cell r="C137" t="str">
            <v>D =</v>
          </cell>
          <cell r="D137" t="str">
            <v>Nominal diameter of tank, m</v>
          </cell>
        </row>
        <row r="138">
          <cell r="C138" t="str">
            <v>H1 =</v>
          </cell>
          <cell r="D138" t="str">
            <v>Vertical distance b/w intermediate wind girder and top wind gurder, m</v>
          </cell>
        </row>
        <row r="139">
          <cell r="C139" t="str">
            <v>V1=</v>
          </cell>
          <cell r="D139" t="str">
            <v>Wind velocity, km/h</v>
          </cell>
        </row>
        <row r="141">
          <cell r="B141" t="str">
            <v>Minimum Section Modulus,</v>
          </cell>
          <cell r="D141" t="str">
            <v>Z          =</v>
          </cell>
          <cell r="E141">
            <v>87.446577896903051</v>
          </cell>
          <cell r="F141" t="str">
            <v>cm3               =</v>
          </cell>
          <cell r="G141">
            <v>5.3363175915406842</v>
          </cell>
          <cell r="H141" t="str">
            <v>in.3</v>
          </cell>
        </row>
        <row r="145">
          <cell r="A145">
            <v>2.2999999999999998</v>
          </cell>
          <cell r="B145" t="str">
            <v>PROPERTIES OF WINDGIRDER COMBINED WITH SHELL PLATE</v>
          </cell>
        </row>
        <row r="165">
          <cell r="B165" t="str">
            <v>MARK OF</v>
          </cell>
          <cell r="C165" t="str">
            <v>AREA</v>
          </cell>
          <cell r="D165" t="str">
            <v>y</v>
          </cell>
          <cell r="E165" t="str">
            <v>a x y</v>
          </cell>
          <cell r="F165" t="str">
            <v>h</v>
          </cell>
          <cell r="G165" t="str">
            <v>a x h2</v>
          </cell>
          <cell r="H165" t="str">
            <v>b x d3/12</v>
          </cell>
        </row>
        <row r="166">
          <cell r="B166" t="str">
            <v>AREA</v>
          </cell>
          <cell r="C166" t="str">
            <v>a (sq.in.)</v>
          </cell>
          <cell r="D166" t="str">
            <v>in.</v>
          </cell>
          <cell r="E166" t="str">
            <v>in3</v>
          </cell>
          <cell r="F166" t="str">
            <v>in.</v>
          </cell>
          <cell r="G166" t="str">
            <v>in4</v>
          </cell>
          <cell r="H166" t="str">
            <v>in4</v>
          </cell>
        </row>
        <row r="167">
          <cell r="B167">
            <v>1</v>
          </cell>
          <cell r="C167">
            <v>1.8600037200074402</v>
          </cell>
          <cell r="D167">
            <v>0.11811023622047245</v>
          </cell>
          <cell r="E167">
            <v>0.21968547874103628</v>
          </cell>
          <cell r="F167">
            <v>2.4724409448818898</v>
          </cell>
          <cell r="G167">
            <v>11.370136200499322</v>
          </cell>
          <cell r="H167">
            <v>8.6490345961037895E-3</v>
          </cell>
        </row>
        <row r="168">
          <cell r="B168">
            <v>2</v>
          </cell>
          <cell r="C168">
            <v>1.86000372000744</v>
          </cell>
          <cell r="D168">
            <v>3.188976377952756</v>
          </cell>
          <cell r="E168">
            <v>5.9315079260079777</v>
          </cell>
          <cell r="F168">
            <v>0.59842519685039397</v>
          </cell>
          <cell r="G168">
            <v>0.66609098436127367</v>
          </cell>
          <cell r="H168">
            <v>5.4056466225648672</v>
          </cell>
        </row>
        <row r="169">
          <cell r="B169">
            <v>3</v>
          </cell>
          <cell r="C169">
            <v>0.9300018600037202</v>
          </cell>
          <cell r="D169">
            <v>6.3385826771653537</v>
          </cell>
          <cell r="E169">
            <v>5.8948936795511395</v>
          </cell>
          <cell r="F169">
            <v>3.7480314960629917</v>
          </cell>
          <cell r="G169">
            <v>13.064424417645414</v>
          </cell>
          <cell r="H169">
            <v>1.2012548050144152E-2</v>
          </cell>
        </row>
        <row r="170">
          <cell r="B170" t="str">
            <v>A  =</v>
          </cell>
          <cell r="C170">
            <v>4.6500093000186009</v>
          </cell>
          <cell r="D170" t="str">
            <v>A x Y    =</v>
          </cell>
          <cell r="E170">
            <v>12.046087084300154</v>
          </cell>
          <cell r="F170" t="str">
            <v>A x H2  =</v>
          </cell>
          <cell r="G170">
            <v>25.100651602506012</v>
          </cell>
          <cell r="H170">
            <v>5.4263082052111153</v>
          </cell>
        </row>
        <row r="173">
          <cell r="B173" t="str">
            <v>MARK OF AREA-1:</v>
          </cell>
        </row>
        <row r="174">
          <cell r="B174" t="str">
            <v xml:space="preserve">LENGTH,  L          = </v>
          </cell>
          <cell r="D174" t="str">
            <v>2 x 16 x ts + t        =</v>
          </cell>
          <cell r="E174">
            <v>7.8740157480314963</v>
          </cell>
          <cell r="F174" t="str">
            <v>in.      =</v>
          </cell>
          <cell r="G174">
            <v>200</v>
          </cell>
          <cell r="H174" t="str">
            <v xml:space="preserve">mm    </v>
          </cell>
        </row>
        <row r="175">
          <cell r="B175" t="str">
            <v>(  LENGTH OF PARTICIPATING SHELL )</v>
          </cell>
        </row>
        <row r="177">
          <cell r="B177" t="str">
            <v xml:space="preserve">THICKNESS, ts  (Corroded)  </v>
          </cell>
          <cell r="D177" t="str">
            <v>=</v>
          </cell>
          <cell r="E177">
            <v>0.23622047244094491</v>
          </cell>
          <cell r="F177" t="str">
            <v>in.      =</v>
          </cell>
          <cell r="G177">
            <v>6</v>
          </cell>
          <cell r="H177" t="str">
            <v xml:space="preserve">mm    </v>
          </cell>
        </row>
        <row r="178">
          <cell r="B178" t="str">
            <v>TANK DIA., D                           =</v>
          </cell>
          <cell r="E178">
            <v>0</v>
          </cell>
          <cell r="F178" t="str">
            <v>ft.      =</v>
          </cell>
          <cell r="G178">
            <v>0</v>
          </cell>
          <cell r="H178" t="str">
            <v xml:space="preserve">mm  </v>
          </cell>
        </row>
        <row r="180">
          <cell r="B180" t="str">
            <v>MARK OF AREA-2:</v>
          </cell>
        </row>
        <row r="181">
          <cell r="B181" t="str">
            <v xml:space="preserve"> </v>
          </cell>
          <cell r="C181" t="str">
            <v>L           =</v>
          </cell>
          <cell r="D181">
            <v>5.9055118110236222</v>
          </cell>
          <cell r="E181" t="str">
            <v>in.      =</v>
          </cell>
          <cell r="F181">
            <v>150</v>
          </cell>
          <cell r="G181" t="str">
            <v xml:space="preserve">mm    </v>
          </cell>
        </row>
        <row r="182">
          <cell r="B182" t="str">
            <v xml:space="preserve"> </v>
          </cell>
          <cell r="C182" t="str">
            <v>t  (Corroded)          =</v>
          </cell>
          <cell r="D182">
            <v>0.31496062992125984</v>
          </cell>
          <cell r="E182" t="str">
            <v>in.      =</v>
          </cell>
          <cell r="F182">
            <v>8</v>
          </cell>
          <cell r="G182" t="str">
            <v xml:space="preserve">mm    </v>
          </cell>
        </row>
        <row r="184">
          <cell r="B184" t="str">
            <v>MARK OF AREA-3:</v>
          </cell>
        </row>
        <row r="185">
          <cell r="B185" t="str">
            <v xml:space="preserve"> </v>
          </cell>
          <cell r="C185" t="str">
            <v>L           =</v>
          </cell>
          <cell r="D185">
            <v>2.3622047244094491</v>
          </cell>
          <cell r="E185" t="str">
            <v>in.      =</v>
          </cell>
          <cell r="F185">
            <v>60</v>
          </cell>
          <cell r="G185" t="str">
            <v xml:space="preserve">mm    </v>
          </cell>
        </row>
        <row r="186">
          <cell r="B186" t="str">
            <v xml:space="preserve"> </v>
          </cell>
          <cell r="C186" t="str">
            <v>t  (Corroded)           =</v>
          </cell>
          <cell r="D186">
            <v>0.39370078740157483</v>
          </cell>
          <cell r="E186" t="str">
            <v>in.      =</v>
          </cell>
          <cell r="F186">
            <v>10</v>
          </cell>
          <cell r="G186" t="str">
            <v xml:space="preserve">mm    </v>
          </cell>
        </row>
        <row r="188">
          <cell r="B188" t="str">
            <v>NEUTRAL AXIS,     c       =</v>
          </cell>
          <cell r="D188" t="str">
            <v xml:space="preserve">(A x Y) / A   </v>
          </cell>
        </row>
        <row r="189">
          <cell r="C189" t="str">
            <v xml:space="preserve">         c       =</v>
          </cell>
          <cell r="D189">
            <v>2.590551181102362</v>
          </cell>
          <cell r="E189" t="str">
            <v>in.         =</v>
          </cell>
          <cell r="F189">
            <v>65.8</v>
          </cell>
          <cell r="G189" t="str">
            <v>mm</v>
          </cell>
        </row>
        <row r="190">
          <cell r="C190" t="str">
            <v xml:space="preserve">         d       =</v>
          </cell>
          <cell r="D190">
            <v>3.5511811023622046</v>
          </cell>
          <cell r="E190" t="str">
            <v>in.         =</v>
          </cell>
          <cell r="F190">
            <v>90.2</v>
          </cell>
          <cell r="G190" t="str">
            <v>mm</v>
          </cell>
        </row>
        <row r="191">
          <cell r="D191" t="str">
            <v>Corroded Thicknesses of members have been used.</v>
          </cell>
        </row>
        <row r="192">
          <cell r="B192" t="str">
            <v>MOMENT OF INERTIA,    I :</v>
          </cell>
        </row>
        <row r="193">
          <cell r="B193" t="str">
            <v>I       =  A x H2 + SUM OF b x d3/12           =</v>
          </cell>
          <cell r="E193">
            <v>30.526959807717127</v>
          </cell>
          <cell r="F193" t="str">
            <v>in.4      =</v>
          </cell>
          <cell r="G193">
            <v>1270.6280000000002</v>
          </cell>
          <cell r="H193" t="str">
            <v>cm4</v>
          </cell>
        </row>
        <row r="195">
          <cell r="B195" t="str">
            <v>SECTION MODULUS,  Z =  I / MAX. OF c OR d  =</v>
          </cell>
          <cell r="F195" t="str">
            <v xml:space="preserve"> </v>
          </cell>
        </row>
        <row r="196">
          <cell r="D196" t="str">
            <v>=</v>
          </cell>
          <cell r="E196">
            <v>8.5962835822174615</v>
          </cell>
          <cell r="F196" t="str">
            <v>in.3</v>
          </cell>
          <cell r="G196">
            <v>140.86784922394679</v>
          </cell>
          <cell r="H196" t="str">
            <v>cm3</v>
          </cell>
        </row>
        <row r="197">
          <cell r="E197" t="str">
            <v>&gt;  Z MIN.</v>
          </cell>
        </row>
        <row r="198">
          <cell r="A198">
            <v>3</v>
          </cell>
          <cell r="B198" t="str">
            <v>BOTTOM PLATE :</v>
          </cell>
        </row>
        <row r="200">
          <cell r="A200">
            <v>3.1</v>
          </cell>
          <cell r="B200" t="str">
            <v>BOTTOM PLATE</v>
          </cell>
          <cell r="D200" t="str">
            <v>( API-650, SEC. 5.4 )</v>
          </cell>
        </row>
        <row r="201">
          <cell r="B201" t="str">
            <v xml:space="preserve">MATERIAL </v>
          </cell>
          <cell r="D201" t="str">
            <v xml:space="preserve"> HR-235</v>
          </cell>
        </row>
        <row r="202">
          <cell r="B202" t="str">
            <v>MIN, THICKNESS</v>
          </cell>
          <cell r="D202" t="str">
            <v>=</v>
          </cell>
          <cell r="E202">
            <v>6</v>
          </cell>
          <cell r="F202" t="str">
            <v>mm</v>
          </cell>
          <cell r="I202">
            <v>58138.31364733271</v>
          </cell>
        </row>
        <row r="203">
          <cell r="B203" t="str">
            <v>CORROSION ALLOWANCE</v>
          </cell>
          <cell r="D203" t="str">
            <v>=</v>
          </cell>
          <cell r="E203">
            <v>1.6</v>
          </cell>
          <cell r="F203" t="str">
            <v>mm</v>
          </cell>
        </row>
        <row r="204">
          <cell r="B204" t="str">
            <v>THEREFORE, MIN. REQUIRED THk.</v>
          </cell>
          <cell r="D204" t="str">
            <v>=</v>
          </cell>
          <cell r="E204">
            <v>7.6</v>
          </cell>
          <cell r="F204" t="str">
            <v>mm</v>
          </cell>
        </row>
        <row r="205">
          <cell r="B205" t="str">
            <v xml:space="preserve">USED THICKNESS </v>
          </cell>
          <cell r="D205" t="str">
            <v>=</v>
          </cell>
          <cell r="E205">
            <v>8</v>
          </cell>
          <cell r="F205" t="str">
            <v>mm</v>
          </cell>
        </row>
        <row r="207">
          <cell r="A207">
            <v>3.2</v>
          </cell>
          <cell r="B207" t="str">
            <v>ANNULAR PLATE ( API 650 SEC. 5.5)</v>
          </cell>
        </row>
        <row r="208">
          <cell r="B208" t="str">
            <v xml:space="preserve">MATERIAL </v>
          </cell>
          <cell r="D208" t="str">
            <v xml:space="preserve"> HR-235</v>
          </cell>
        </row>
        <row r="209">
          <cell r="B209" t="str">
            <v>MAX. HYDROSTATIC TEST STRESS St       =</v>
          </cell>
          <cell r="E209">
            <v>126.52510499999998</v>
          </cell>
          <cell r="F209" t="str">
            <v>Mpa</v>
          </cell>
          <cell r="G209">
            <v>18346.140224999999</v>
          </cell>
          <cell r="H209" t="str">
            <v xml:space="preserve">psi.    </v>
          </cell>
        </row>
        <row r="210">
          <cell r="B210" t="str">
            <v>MIN. THICKNESS (IN ACCORDANCE WITH API 650 TABLE 3-1), tb          =</v>
          </cell>
          <cell r="G210">
            <v>6</v>
          </cell>
          <cell r="H210" t="str">
            <v>mm</v>
          </cell>
        </row>
        <row r="211">
          <cell r="B211" t="str">
            <v>CORROSION ALLOWANCE</v>
          </cell>
          <cell r="D211" t="str">
            <v xml:space="preserve"> </v>
          </cell>
          <cell r="F211" t="str">
            <v>=</v>
          </cell>
          <cell r="G211">
            <v>1.6</v>
          </cell>
          <cell r="H211" t="str">
            <v>mm</v>
          </cell>
        </row>
        <row r="212">
          <cell r="B212" t="str">
            <v>THEREFORE USED THICKNESS         =</v>
          </cell>
          <cell r="E212">
            <v>8</v>
          </cell>
          <cell r="F212" t="str">
            <v>mm</v>
          </cell>
        </row>
        <row r="214">
          <cell r="B214" t="str">
            <v>CAL. WIDTH OF ANNULAR PLATE, W (mm)      =</v>
          </cell>
          <cell r="F214" t="str">
            <v xml:space="preserve">215 x tb / ( H x G )1/2    </v>
          </cell>
        </row>
        <row r="215">
          <cell r="D215" t="str">
            <v>W     =</v>
          </cell>
          <cell r="E215">
            <v>428.61326843646776</v>
          </cell>
          <cell r="F215" t="str">
            <v>mm</v>
          </cell>
          <cell r="G215">
            <v>16.874538127419992</v>
          </cell>
          <cell r="H215" t="str">
            <v>in.</v>
          </cell>
        </row>
        <row r="217">
          <cell r="B217" t="str">
            <v>MIN. REQ. WIDTH OF ANNULAR PLATE AS PER 5.5.2 =</v>
          </cell>
          <cell r="E217">
            <v>600</v>
          </cell>
          <cell r="F217" t="str">
            <v>mm</v>
          </cell>
          <cell r="G217">
            <v>23.622047244094489</v>
          </cell>
          <cell r="H217" t="str">
            <v>in.</v>
          </cell>
        </row>
        <row r="219">
          <cell r="B219" t="str">
            <v>BOTTOM WEIGHT                                                                                =</v>
          </cell>
          <cell r="D219" t="str">
            <v>=</v>
          </cell>
          <cell r="E219">
            <v>18011.361762071308</v>
          </cell>
          <cell r="F219" t="str">
            <v>kg.                 =</v>
          </cell>
          <cell r="G219">
            <v>39706.047004486201</v>
          </cell>
          <cell r="H219" t="str">
            <v>lb.</v>
          </cell>
        </row>
        <row r="221">
          <cell r="A221">
            <v>4</v>
          </cell>
          <cell r="B221" t="str">
            <v>ROOF PLATE :</v>
          </cell>
        </row>
        <row r="223">
          <cell r="A223">
            <v>4.0999999999999996</v>
          </cell>
          <cell r="B223" t="str">
            <v xml:space="preserve">ROOF PLATE </v>
          </cell>
          <cell r="D223" t="str">
            <v>( API- 650, SEC. 5.10 )</v>
          </cell>
        </row>
        <row r="224">
          <cell r="B224" t="str">
            <v xml:space="preserve">MATERIAL </v>
          </cell>
          <cell r="D224" t="str">
            <v xml:space="preserve"> HR-235</v>
          </cell>
        </row>
        <row r="226">
          <cell r="B226" t="str">
            <v>MIN. THICKNESS REQD.                 =</v>
          </cell>
          <cell r="D226">
            <v>5</v>
          </cell>
          <cell r="E226" t="str">
            <v>mm</v>
          </cell>
          <cell r="F226" t="str">
            <v>(3/16")</v>
          </cell>
          <cell r="G226" t="str">
            <v>(AS PER CLAUSE 5.10.2.2)</v>
          </cell>
        </row>
        <row r="227">
          <cell r="B227" t="str">
            <v>CORROSION ALLOWANCE             =</v>
          </cell>
          <cell r="D227">
            <v>1</v>
          </cell>
          <cell r="E227" t="str">
            <v>mm</v>
          </cell>
        </row>
        <row r="228">
          <cell r="B228" t="str">
            <v>USED THICKNESS     =</v>
          </cell>
          <cell r="D228">
            <v>6</v>
          </cell>
          <cell r="E228" t="str">
            <v>mm</v>
          </cell>
        </row>
        <row r="230">
          <cell r="B230" t="str">
            <v>ANGLE OF CONE ELEMENT TO THE HORIZONTAL, θ     =</v>
          </cell>
          <cell r="E230">
            <v>3.58</v>
          </cell>
          <cell r="F230" t="str">
            <v>deg.                 =</v>
          </cell>
          <cell r="G230">
            <v>6.2482787221396996E-2</v>
          </cell>
          <cell r="H230" t="str">
            <v>rad.</v>
          </cell>
        </row>
        <row r="232">
          <cell r="B232" t="str">
            <v>ROOF WEIGHT                                                                                =</v>
          </cell>
          <cell r="D232" t="str">
            <v>=</v>
          </cell>
          <cell r="E232">
            <v>13394.603898132771</v>
          </cell>
          <cell r="F232" t="str">
            <v>kg.                 =</v>
          </cell>
          <cell r="G232">
            <v>29528.404293433694</v>
          </cell>
          <cell r="H232" t="str">
            <v>lb.</v>
          </cell>
        </row>
        <row r="235">
          <cell r="A235">
            <v>5</v>
          </cell>
          <cell r="B235" t="str">
            <v>DESIGN FOR WIND LOAD:</v>
          </cell>
          <cell r="D235" t="str">
            <v>(API-650, SEC 5.2.1)</v>
          </cell>
        </row>
        <row r="236">
          <cell r="I236" t="str">
            <v>WEIGHTS</v>
          </cell>
        </row>
        <row r="237">
          <cell r="B237" t="str">
            <v xml:space="preserve">WIND VELOCITY, V1          </v>
          </cell>
          <cell r="D237" t="str">
            <v>=</v>
          </cell>
          <cell r="E237">
            <v>190.00112654296154</v>
          </cell>
          <cell r="F237" t="str">
            <v>km/hr.            =</v>
          </cell>
          <cell r="G237">
            <v>118.06100000000001</v>
          </cell>
          <cell r="H237" t="str">
            <v>m/hr.</v>
          </cell>
        </row>
        <row r="238">
          <cell r="B238" t="str">
            <v>WIND PRESSURE, PW (kPa) ON PROJECTED SHELL SURFACE AS PER API 650 CLAUSE 5.2.1 (j):</v>
          </cell>
          <cell r="I238" t="str">
            <v>Roof Plate=</v>
          </cell>
        </row>
        <row r="239">
          <cell r="I239" t="str">
            <v>Roof Structure=</v>
          </cell>
        </row>
        <row r="240">
          <cell r="C240" t="str">
            <v xml:space="preserve">PW1           </v>
          </cell>
          <cell r="D240" t="str">
            <v>=</v>
          </cell>
          <cell r="E240" t="str">
            <v>0.86 x ( V1 / 190 )2</v>
          </cell>
          <cell r="I240" t="str">
            <v>Spiral stairs &amp; hand rail etc.=</v>
          </cell>
        </row>
        <row r="241">
          <cell r="I241" t="str">
            <v>nozzles and attachments=</v>
          </cell>
        </row>
        <row r="242">
          <cell r="B242" t="str">
            <v>WIND PRESSURE, PW (kPa) ON PROJECTED CONICAL SURFACE AS PER API 650 CLAUSE 5.2.1 (j):</v>
          </cell>
        </row>
        <row r="244">
          <cell r="C244" t="str">
            <v xml:space="preserve">PW2            </v>
          </cell>
          <cell r="D244" t="str">
            <v>=</v>
          </cell>
          <cell r="E244" t="str">
            <v>1.44 x ( V1 / 190 )2</v>
          </cell>
        </row>
        <row r="246">
          <cell r="B246" t="str">
            <v xml:space="preserve">WIND PRESSURE,               PW1              </v>
          </cell>
          <cell r="D246" t="str">
            <v>=</v>
          </cell>
          <cell r="E246">
            <v>0.8600101982086219</v>
          </cell>
          <cell r="F246" t="str">
            <v>kPa.                =</v>
          </cell>
          <cell r="G246">
            <v>17.961656993666352</v>
          </cell>
          <cell r="H246" t="str">
            <v>lb/ft2</v>
          </cell>
        </row>
        <row r="247">
          <cell r="B247" t="str">
            <v xml:space="preserve">                                             PW2              </v>
          </cell>
          <cell r="D247" t="str">
            <v>=</v>
          </cell>
          <cell r="E247">
            <v>1.4400170760702506</v>
          </cell>
          <cell r="F247" t="str">
            <v>kPa.                =</v>
          </cell>
          <cell r="G247">
            <v>30.075332640557615</v>
          </cell>
          <cell r="H247" t="str">
            <v>lb/ft2</v>
          </cell>
        </row>
        <row r="248">
          <cell r="B248" t="str">
            <v>INTERNAL PRESSURE</v>
          </cell>
          <cell r="D248" t="str">
            <v>=</v>
          </cell>
          <cell r="E248">
            <v>0</v>
          </cell>
          <cell r="F248" t="str">
            <v>OZ/SQ.IN.       =</v>
          </cell>
          <cell r="G248">
            <v>0</v>
          </cell>
          <cell r="H248" t="str">
            <v>PSF</v>
          </cell>
        </row>
        <row r="249">
          <cell r="B249" t="str">
            <v>UPLIFT IN OPERATING CONDITION, WIP                             =</v>
          </cell>
          <cell r="E249">
            <v>0</v>
          </cell>
          <cell r="F249" t="str">
            <v>kg.                  =</v>
          </cell>
          <cell r="G249">
            <v>0</v>
          </cell>
          <cell r="H249" t="str">
            <v>lb.</v>
          </cell>
        </row>
        <row r="250">
          <cell r="B250" t="str">
            <v>ROOF SLOPE ,  θ</v>
          </cell>
          <cell r="D250" t="str">
            <v>=</v>
          </cell>
          <cell r="E250">
            <v>3.58</v>
          </cell>
          <cell r="F250" t="str">
            <v>deg.                 =</v>
          </cell>
          <cell r="G250">
            <v>6.2482787221396996E-2</v>
          </cell>
          <cell r="H250" t="str">
            <v>rad.</v>
          </cell>
        </row>
        <row r="251">
          <cell r="B251" t="str">
            <v xml:space="preserve">HEIGHT OF CONE ROOF, H1          </v>
          </cell>
          <cell r="D251" t="str">
            <v>=</v>
          </cell>
          <cell r="E251">
            <v>579.0319245257532</v>
          </cell>
          <cell r="F251" t="str">
            <v xml:space="preserve">mm.                =    </v>
          </cell>
          <cell r="G251">
            <v>1.8997110384703189</v>
          </cell>
          <cell r="H251" t="str">
            <v>ft.</v>
          </cell>
        </row>
        <row r="252">
          <cell r="B252" t="str">
            <v>WEIGHT OF SHELL(excluding CA)                             =</v>
          </cell>
          <cell r="D252" t="str">
            <v>=</v>
          </cell>
          <cell r="E252">
            <v>43814.867980403345</v>
          </cell>
          <cell r="F252" t="str">
            <v>kg.                  =</v>
          </cell>
          <cell r="G252">
            <v>96589.876462799177</v>
          </cell>
          <cell r="H252" t="str">
            <v>lb.</v>
          </cell>
        </row>
        <row r="253">
          <cell r="B253" t="str">
            <v xml:space="preserve">DEAD WEIGHT SUPPORTED BY SHELL </v>
          </cell>
          <cell r="D253" t="str">
            <v>=</v>
          </cell>
          <cell r="E253">
            <v>18017.301949066386</v>
          </cell>
          <cell r="F253" t="str">
            <v>kg.                  =</v>
          </cell>
          <cell r="G253">
            <v>39719.142146716847</v>
          </cell>
          <cell r="H253" t="str">
            <v>lb.</v>
          </cell>
        </row>
        <row r="254">
          <cell r="B254" t="str">
            <v>( WT. OF ROOF, NOZZLES, TOP ANGLE, STAIRS, HANDRAIL ETC.)</v>
          </cell>
        </row>
        <row r="255">
          <cell r="B255" t="str">
            <v xml:space="preserve">TOTAL WEIGHT, W                           </v>
          </cell>
          <cell r="D255" t="str">
            <v>=</v>
          </cell>
          <cell r="E255">
            <v>61832.169929469732</v>
          </cell>
          <cell r="F255" t="str">
            <v>kg.                  =</v>
          </cell>
          <cell r="G255">
            <v>136309.01860951603</v>
          </cell>
          <cell r="H255" t="str">
            <v>lb.</v>
          </cell>
        </row>
        <row r="256">
          <cell r="B256" t="str">
            <v xml:space="preserve">WIND LOAD ON PROJ. SHELL SURFACE, WW1   </v>
          </cell>
        </row>
        <row r="258">
          <cell r="C258" t="str">
            <v>WW1</v>
          </cell>
          <cell r="D258" t="str">
            <v>=</v>
          </cell>
          <cell r="E258" t="str">
            <v xml:space="preserve">PW1 x D x H </v>
          </cell>
        </row>
        <row r="260">
          <cell r="C260" t="str">
            <v>WW1</v>
          </cell>
          <cell r="D260" t="str">
            <v>=</v>
          </cell>
          <cell r="E260">
            <v>238664.49663937575</v>
          </cell>
          <cell r="F260" t="str">
            <v>N.                   =</v>
          </cell>
          <cell r="G260">
            <v>53651.202541299106</v>
          </cell>
          <cell r="H260" t="str">
            <v>lb.</v>
          </cell>
        </row>
        <row r="262">
          <cell r="B262" t="str">
            <v xml:space="preserve">WIND LOAD ON PROJ. ROOF SURFACE, WW2     </v>
          </cell>
        </row>
        <row r="264">
          <cell r="C264" t="str">
            <v>WW2</v>
          </cell>
          <cell r="D264" t="str">
            <v>=</v>
          </cell>
          <cell r="E264" t="str">
            <v>PW2 x {(D/2)2 x Tan θ }</v>
          </cell>
        </row>
        <row r="266">
          <cell r="C266" t="str">
            <v>WW2</v>
          </cell>
          <cell r="D266" t="str">
            <v>=</v>
          </cell>
          <cell r="E266">
            <v>7717.3430210588758</v>
          </cell>
          <cell r="F266" t="str">
            <v>N.                   =</v>
          </cell>
          <cell r="G266">
            <v>1734.8400760634972</v>
          </cell>
          <cell r="H266" t="str">
            <v>lb.</v>
          </cell>
        </row>
        <row r="268">
          <cell r="A268">
            <v>5.0999999999999996</v>
          </cell>
          <cell r="B268" t="str">
            <v xml:space="preserve">OVERTURNING MOMENT CAUSED BY WIND,     M  </v>
          </cell>
        </row>
        <row r="270">
          <cell r="C270" t="str">
            <v>M</v>
          </cell>
          <cell r="D270" t="str">
            <v>=</v>
          </cell>
          <cell r="E270" t="str">
            <v>WW1 x Ht / 2 + WW2 x (Ht + H1/3)</v>
          </cell>
        </row>
        <row r="272">
          <cell r="C272" t="str">
            <v>M</v>
          </cell>
          <cell r="D272" t="str">
            <v>=</v>
          </cell>
          <cell r="E272">
            <v>1907233.3994384378</v>
          </cell>
          <cell r="F272" t="str">
            <v>N.m                =</v>
          </cell>
          <cell r="G272">
            <v>1406632.0957896707</v>
          </cell>
          <cell r="H272" t="str">
            <v>ft.lb</v>
          </cell>
        </row>
        <row r="274">
          <cell r="A274">
            <v>5.2</v>
          </cell>
          <cell r="B274" t="str">
            <v xml:space="preserve">RESISTING MOMENT,                      </v>
          </cell>
        </row>
        <row r="276">
          <cell r="C276" t="str">
            <v>RW</v>
          </cell>
          <cell r="D276" t="str">
            <v>=</v>
          </cell>
          <cell r="E276" t="str">
            <v>( W - WIP) x D / 2</v>
          </cell>
        </row>
        <row r="278">
          <cell r="C278" t="str">
            <v xml:space="preserve">RW      </v>
          </cell>
          <cell r="D278" t="str">
            <v>=</v>
          </cell>
          <cell r="E278">
            <v>5608861.0580806267</v>
          </cell>
          <cell r="F278" t="str">
            <v>N.m                =</v>
          </cell>
          <cell r="G278">
            <v>4136674.6133137248</v>
          </cell>
          <cell r="H278" t="str">
            <v>ft.lb</v>
          </cell>
        </row>
        <row r="280">
          <cell r="C280" t="str">
            <v xml:space="preserve">2/3 x RW                     </v>
          </cell>
          <cell r="D280" t="str">
            <v>=</v>
          </cell>
          <cell r="E280">
            <v>3739240.7053870838</v>
          </cell>
          <cell r="F280" t="str">
            <v>N.m                =</v>
          </cell>
          <cell r="G280">
            <v>2757783.075542483</v>
          </cell>
          <cell r="H280" t="str">
            <v>ft.lb</v>
          </cell>
        </row>
        <row r="282">
          <cell r="B282" t="str">
            <v>SINCE M &lt; 2/3 RW, THE TANK IS STABLE WITHOUT ANCHORS</v>
          </cell>
        </row>
        <row r="285">
          <cell r="B285" t="str">
            <v>RESISTANCE TO SLIDING</v>
          </cell>
          <cell r="D285" t="str">
            <v>(API-650, SEC 5.11.4)</v>
          </cell>
        </row>
        <row r="287">
          <cell r="B287" t="str">
            <v xml:space="preserve">OUTER DIA OF TANK, O.D.   </v>
          </cell>
          <cell r="E287" t="str">
            <v>=</v>
          </cell>
          <cell r="F287">
            <v>18.52</v>
          </cell>
          <cell r="G287" t="str">
            <v>m</v>
          </cell>
        </row>
        <row r="288">
          <cell r="B288" t="str">
            <v xml:space="preserve">DESIGN WIND VELOCITY, V  </v>
          </cell>
          <cell r="E288" t="str">
            <v>=</v>
          </cell>
          <cell r="F288">
            <v>190.00112654296154</v>
          </cell>
          <cell r="G288" t="str">
            <v>Km/hr</v>
          </cell>
        </row>
        <row r="289">
          <cell r="B289" t="str">
            <v xml:space="preserve">VELOCITY FACTOR, Vf  </v>
          </cell>
          <cell r="E289" t="str">
            <v>=</v>
          </cell>
          <cell r="F289">
            <v>1.0000118583821185</v>
          </cell>
        </row>
        <row r="290">
          <cell r="B290" t="str">
            <v>WIND PRESSURE ON PROJECTED AREAS OF CYLINDERICAL SURFACES       =</v>
          </cell>
          <cell r="F290">
            <v>0.8600101982086219</v>
          </cell>
          <cell r="G290" t="str">
            <v xml:space="preserve">KN/m2 </v>
          </cell>
        </row>
        <row r="291">
          <cell r="B291" t="str">
            <v>WIND PRESSURE ON PROJECTED AREAS OF CONICAL SURFACES                   =</v>
          </cell>
          <cell r="F291">
            <v>1.4400170760702506</v>
          </cell>
          <cell r="G291" t="str">
            <v xml:space="preserve">KN/m2 </v>
          </cell>
        </row>
        <row r="292">
          <cell r="B292" t="str">
            <v xml:space="preserve">PROJECTED AREA OF SHELL    </v>
          </cell>
          <cell r="E292" t="str">
            <v>=</v>
          </cell>
          <cell r="F292">
            <v>277.8</v>
          </cell>
          <cell r="G292" t="str">
            <v>m2</v>
          </cell>
        </row>
        <row r="293">
          <cell r="B293" t="str">
            <v xml:space="preserve">PROJECTED AREA OF ROOF   </v>
          </cell>
          <cell r="E293" t="str">
            <v>=</v>
          </cell>
          <cell r="F293">
            <v>5.3647323448367876</v>
          </cell>
          <cell r="G293" t="str">
            <v>m2</v>
          </cell>
        </row>
        <row r="295">
          <cell r="B295" t="str">
            <v xml:space="preserve"> Fwind             =</v>
          </cell>
          <cell r="C295" t="str">
            <v>Vf x ( Wind Pressure on Roof x Projected Area of Roof + Wind Pressure on Shell x Projected Area of Shell)</v>
          </cell>
        </row>
        <row r="297">
          <cell r="D297" t="str">
            <v>Fwind</v>
          </cell>
          <cell r="E297" t="str">
            <v>=</v>
          </cell>
          <cell r="F297">
            <v>246.63906395304997</v>
          </cell>
          <cell r="G297" t="str">
            <v>KN</v>
          </cell>
        </row>
        <row r="299">
          <cell r="B299" t="str">
            <v>Ffriction                     =</v>
          </cell>
          <cell r="C299" t="str">
            <v>MAXIMUM OF 40% WEIGHT OF TANK</v>
          </cell>
        </row>
        <row r="301">
          <cell r="D301" t="str">
            <v>Ffriction</v>
          </cell>
          <cell r="E301" t="str">
            <v>=</v>
          </cell>
          <cell r="F301">
            <v>401.50000592205095</v>
          </cell>
          <cell r="G301" t="str">
            <v>KN</v>
          </cell>
        </row>
        <row r="303">
          <cell r="B303" t="str">
            <v xml:space="preserve">Ffriction     &gt;   Fwind   , ANCHORAGE NOT REQUIRED TO RESIST SLIDING </v>
          </cell>
        </row>
        <row r="308">
          <cell r="A308">
            <v>7</v>
          </cell>
          <cell r="B308" t="str">
            <v>DESIGN PRESSURE CALCULATION</v>
          </cell>
        </row>
        <row r="310">
          <cell r="A310">
            <v>7.1</v>
          </cell>
          <cell r="B310" t="str">
            <v>DESIGN PRESSURE : (API-650, APPENDIX F, F.4.1))</v>
          </cell>
        </row>
        <row r="312">
          <cell r="B312" t="str">
            <v>DESIGN DATA:</v>
          </cell>
        </row>
        <row r="313">
          <cell r="B313" t="str">
            <v>TANK CAPACITY</v>
          </cell>
          <cell r="E313">
            <v>3830.4359302745679</v>
          </cell>
          <cell r="F313" t="str">
            <v>cu.m.             =</v>
          </cell>
          <cell r="G313">
            <v>24093.442001427033</v>
          </cell>
          <cell r="H313" t="str">
            <v>bbl</v>
          </cell>
        </row>
        <row r="314">
          <cell r="B314" t="str">
            <v>TANK DIA., D</v>
          </cell>
          <cell r="E314">
            <v>18500</v>
          </cell>
          <cell r="F314" t="str">
            <v xml:space="preserve">mm.              =    </v>
          </cell>
          <cell r="G314">
            <v>60.69553805774278</v>
          </cell>
          <cell r="H314" t="str">
            <v>ft.</v>
          </cell>
        </row>
        <row r="315">
          <cell r="B315" t="str">
            <v>TANK HEIGHT</v>
          </cell>
          <cell r="E315">
            <v>15000</v>
          </cell>
          <cell r="F315" t="str">
            <v xml:space="preserve">mm.              =    </v>
          </cell>
          <cell r="G315">
            <v>49.212598425196852</v>
          </cell>
          <cell r="H315" t="str">
            <v>ft.</v>
          </cell>
        </row>
        <row r="316">
          <cell r="B316" t="str">
            <v>ROOF SLOPE ,  h</v>
          </cell>
          <cell r="E316">
            <v>6.2482787221396996E-2</v>
          </cell>
          <cell r="F316" t="str">
            <v>rad.               =</v>
          </cell>
          <cell r="G316">
            <v>3.58</v>
          </cell>
          <cell r="H316" t="str">
            <v xml:space="preserve">deg.          </v>
          </cell>
        </row>
        <row r="317">
          <cell r="B317" t="str">
            <v>ROOF PLATE THK.,th (Corroded)</v>
          </cell>
          <cell r="E317">
            <v>5</v>
          </cell>
          <cell r="F317" t="str">
            <v xml:space="preserve">mm.          =    </v>
          </cell>
          <cell r="G317">
            <v>0.19685039370078741</v>
          </cell>
          <cell r="H317" t="str">
            <v>in.</v>
          </cell>
        </row>
        <row r="318">
          <cell r="B318" t="str">
            <v>AREA OF CURB ANGLE (100x100x 10), AANGLE</v>
          </cell>
          <cell r="E318">
            <v>1920</v>
          </cell>
          <cell r="F318" t="str">
            <v xml:space="preserve">sq.mm.    =    </v>
          </cell>
          <cell r="G318">
            <v>2.9760059520119042</v>
          </cell>
          <cell r="H318" t="str">
            <v>sq.in.</v>
          </cell>
        </row>
        <row r="319">
          <cell r="B319" t="str">
            <v>WEIGHT OF SHELL</v>
          </cell>
          <cell r="E319">
            <v>54773.098030430694</v>
          </cell>
          <cell r="F319" t="str">
            <v>kg.             =</v>
          </cell>
          <cell r="G319">
            <v>120752.77191788751</v>
          </cell>
          <cell r="H319" t="str">
            <v>lb.</v>
          </cell>
        </row>
        <row r="320">
          <cell r="B320" t="str">
            <v>WEIGHT SUPPORTED BY SHELL, W (Excluding Roof Plates)</v>
          </cell>
          <cell r="E320">
            <v>11320</v>
          </cell>
          <cell r="F320" t="str">
            <v>kg.            =</v>
          </cell>
          <cell r="G320">
            <v>24954.94</v>
          </cell>
          <cell r="H320" t="str">
            <v>lb.</v>
          </cell>
        </row>
        <row r="321">
          <cell r="B321" t="str">
            <v>INSIDE RADIUS OF SHELL, Rc</v>
          </cell>
          <cell r="E321">
            <v>9250</v>
          </cell>
          <cell r="F321" t="str">
            <v xml:space="preserve">mm.          =    </v>
          </cell>
          <cell r="G321">
            <v>364.17322834645671</v>
          </cell>
          <cell r="H321" t="str">
            <v>in.</v>
          </cell>
        </row>
        <row r="322">
          <cell r="B322" t="str">
            <v>SHELL PLATE THK ( THICKENED PLATE).,ts (Corroded)</v>
          </cell>
          <cell r="E322">
            <v>8.4</v>
          </cell>
          <cell r="F322" t="str">
            <v xml:space="preserve">mm.          =    </v>
          </cell>
          <cell r="G322">
            <v>0.33070866141732286</v>
          </cell>
          <cell r="H322" t="str">
            <v>in.</v>
          </cell>
        </row>
        <row r="323">
          <cell r="B323" t="str">
            <v>CURB ANGLE WIDTH ABOVE THE SHELL  LA</v>
          </cell>
          <cell r="E323">
            <v>10</v>
          </cell>
          <cell r="F323" t="str">
            <v xml:space="preserve">mm.          =    </v>
          </cell>
          <cell r="G323">
            <v>0.39370078740157483</v>
          </cell>
          <cell r="H323" t="str">
            <v>in.</v>
          </cell>
        </row>
        <row r="324">
          <cell r="B324" t="str">
            <v>REFERENCE STANDARD:</v>
          </cell>
          <cell r="E324" t="str">
            <v>API STANDARD 650, APP. F,  FIGURE F-2 DETAIL-b</v>
          </cell>
        </row>
        <row r="326">
          <cell r="B326" t="str">
            <v>LENGTH OF NORMAL TO ROOF:</v>
          </cell>
        </row>
        <row r="328">
          <cell r="C328" t="str">
            <v xml:space="preserve">R2        </v>
          </cell>
          <cell r="D328" t="str">
            <v>=</v>
          </cell>
          <cell r="E328" t="str">
            <v xml:space="preserve">Rc / Sin h   </v>
          </cell>
        </row>
        <row r="330">
          <cell r="C330" t="str">
            <v xml:space="preserve">R2          </v>
          </cell>
          <cell r="D330" t="str">
            <v>=</v>
          </cell>
          <cell r="E330">
            <v>148137.14261177363</v>
          </cell>
          <cell r="F330" t="str">
            <v>mm</v>
          </cell>
        </row>
        <row r="332">
          <cell r="B332" t="str">
            <v>MAX. WIDTH OF PARTICIPATING ROOF:</v>
          </cell>
        </row>
        <row r="334">
          <cell r="C334" t="str">
            <v>wh   =     0.3 x ( R2 x th )1/2 OR</v>
          </cell>
          <cell r="E334">
            <v>300</v>
          </cell>
          <cell r="F334" t="str">
            <v>mm</v>
          </cell>
          <cell r="G334" t="str">
            <v>WHICHEVER IS LESS</v>
          </cell>
        </row>
        <row r="336">
          <cell r="C336" t="str">
            <v xml:space="preserve">wh         </v>
          </cell>
          <cell r="D336" t="str">
            <v>=</v>
          </cell>
          <cell r="E336">
            <v>258.18929911074576</v>
          </cell>
          <cell r="F336" t="str">
            <v>mm</v>
          </cell>
        </row>
        <row r="338">
          <cell r="B338" t="str">
            <v>MAX. WIDTH OF PARTICIPATING SHELL:</v>
          </cell>
        </row>
        <row r="340">
          <cell r="C340" t="str">
            <v xml:space="preserve">wc     </v>
          </cell>
          <cell r="D340" t="str">
            <v>=</v>
          </cell>
          <cell r="E340" t="str">
            <v xml:space="preserve"> 0.6 x ( Rc x ts )1/2  </v>
          </cell>
        </row>
        <row r="341">
          <cell r="C341" t="str">
            <v xml:space="preserve">wc     </v>
          </cell>
          <cell r="D341" t="str">
            <v>=</v>
          </cell>
          <cell r="E341">
            <v>167.24831837719623</v>
          </cell>
          <cell r="F341" t="str">
            <v>mm</v>
          </cell>
        </row>
        <row r="343">
          <cell r="B343" t="str">
            <v>AREA RESISTING THE COMPRESSIVE FORCE:</v>
          </cell>
        </row>
        <row r="345">
          <cell r="C345" t="str">
            <v xml:space="preserve">A   </v>
          </cell>
          <cell r="D345" t="str">
            <v>=</v>
          </cell>
          <cell r="E345" t="str">
            <v>wh x th + AANGLE + ( wc - LA ) x ts</v>
          </cell>
        </row>
        <row r="347">
          <cell r="C347" t="str">
            <v xml:space="preserve">A  = </v>
          </cell>
          <cell r="E347">
            <v>4531.8323699221773</v>
          </cell>
          <cell r="F347" t="str">
            <v>sq.mm</v>
          </cell>
        </row>
        <row r="350">
          <cell r="B350" t="str">
            <v xml:space="preserve">DESIGN PRESSURE : </v>
          </cell>
        </row>
        <row r="352">
          <cell r="C352" t="str">
            <v xml:space="preserve">              P      </v>
          </cell>
          <cell r="D352" t="str">
            <v>=</v>
          </cell>
          <cell r="E352" t="str">
            <v>( 1.1 x A x TAN h ) / D2  +  0.08 x th</v>
          </cell>
        </row>
        <row r="354">
          <cell r="C354" t="str">
            <v xml:space="preserve">              P      </v>
          </cell>
          <cell r="D354" t="str">
            <v>=</v>
          </cell>
          <cell r="E354">
            <v>1.3112743608197279</v>
          </cell>
          <cell r="F354" t="str">
            <v>kpa</v>
          </cell>
        </row>
        <row r="357">
          <cell r="A357">
            <v>7.2</v>
          </cell>
          <cell r="B357" t="str">
            <v>DESIGN PRESSURE (LIMITED BY UPLIFT): (API-650, APPENDIX F, F.4.2)</v>
          </cell>
        </row>
        <row r="359">
          <cell r="C359" t="str">
            <v xml:space="preserve">PMAX.    </v>
          </cell>
          <cell r="D359" t="str">
            <v>=</v>
          </cell>
          <cell r="E359" t="str">
            <v xml:space="preserve">( 0.00127 x DLS ) / D2  +  0.08 x th  - ( 0.00425 x M ) / D3 </v>
          </cell>
        </row>
        <row r="361">
          <cell r="B361" t="str">
            <v>Pmax      =</v>
          </cell>
          <cell r="C361" t="str">
            <v>MAXIMUM DESIGN PRESSURE</v>
          </cell>
        </row>
        <row r="362">
          <cell r="B362" t="str">
            <v>DLS       =</v>
          </cell>
          <cell r="C362" t="str">
            <v>TOTAL WEIGHT OF THE SHELL &amp; ANY FRAMING (BUT NOT ROOF PLATE) SUPPORTED BY SHELL</v>
          </cell>
        </row>
        <row r="363">
          <cell r="B363" t="str">
            <v xml:space="preserve">M         = </v>
          </cell>
          <cell r="C363" t="str">
            <v>WIND MOMEMNT</v>
          </cell>
        </row>
        <row r="365">
          <cell r="C365" t="str">
            <v>DLS</v>
          </cell>
          <cell r="D365" t="str">
            <v>=</v>
          </cell>
          <cell r="E365">
            <v>648373.29167852516</v>
          </cell>
          <cell r="F365" t="str">
            <v>N</v>
          </cell>
        </row>
        <row r="366">
          <cell r="C366" t="str">
            <v>M</v>
          </cell>
          <cell r="D366" t="str">
            <v>=</v>
          </cell>
          <cell r="E366">
            <v>1907233.3994384378</v>
          </cell>
          <cell r="F366" t="str">
            <v>N.m</v>
          </cell>
        </row>
        <row r="368">
          <cell r="C368" t="str">
            <v xml:space="preserve">PMAX.    </v>
          </cell>
          <cell r="D368" t="str">
            <v>=</v>
          </cell>
          <cell r="E368">
            <v>1.5257439504666794</v>
          </cell>
          <cell r="F368" t="str">
            <v>kPa</v>
          </cell>
        </row>
        <row r="370">
          <cell r="A370">
            <v>7.3</v>
          </cell>
          <cell r="B370" t="str">
            <v>MAXIMUM TANK DESIGN PRESSURE:</v>
          </cell>
        </row>
        <row r="372">
          <cell r="B372" t="str">
            <v xml:space="preserve">THE MAXIMUM DESIGN PRESSURE IS THE LOWER OF THE PRESSURE CALCULATED AT 7.1 &amp; 7.2 </v>
          </cell>
        </row>
        <row r="373">
          <cell r="B373" t="str">
            <v xml:space="preserve">i.e. </v>
          </cell>
          <cell r="C373">
            <v>1.3112743608197279</v>
          </cell>
          <cell r="D373" t="str">
            <v xml:space="preserve"> kPa</v>
          </cell>
        </row>
        <row r="375">
          <cell r="A375">
            <v>8</v>
          </cell>
          <cell r="B375" t="str">
            <v>VENTING CALCULATIONS :</v>
          </cell>
          <cell r="D375" t="str">
            <v>( API 2000)</v>
          </cell>
        </row>
        <row r="377">
          <cell r="A377">
            <v>8.1</v>
          </cell>
          <cell r="B377" t="str">
            <v>ROOF VENT:</v>
          </cell>
        </row>
        <row r="379">
          <cell r="B379" t="str">
            <v xml:space="preserve">TANK DIAMETER             </v>
          </cell>
          <cell r="D379" t="str">
            <v>=</v>
          </cell>
          <cell r="E379">
            <v>18500</v>
          </cell>
          <cell r="F379" t="str">
            <v>mm                =</v>
          </cell>
          <cell r="G379">
            <v>60.69553805774278</v>
          </cell>
          <cell r="H379" t="str">
            <v>ft.</v>
          </cell>
        </row>
        <row r="380">
          <cell r="B380" t="str">
            <v xml:space="preserve">TANK HEIGHT                  </v>
          </cell>
          <cell r="D380" t="str">
            <v>=</v>
          </cell>
          <cell r="E380">
            <v>15000</v>
          </cell>
          <cell r="F380" t="str">
            <v>mm                =</v>
          </cell>
          <cell r="G380">
            <v>49.212598425196852</v>
          </cell>
          <cell r="H380" t="str">
            <v>ft.</v>
          </cell>
        </row>
        <row r="381">
          <cell r="B381" t="str">
            <v xml:space="preserve">TANK CAPACITY, V           </v>
          </cell>
          <cell r="D381" t="str">
            <v>=</v>
          </cell>
          <cell r="E381">
            <v>4032.0378213416507</v>
          </cell>
          <cell r="F381" t="str">
            <v>cu.m.             =</v>
          </cell>
          <cell r="G381">
            <v>25358.728436111011</v>
          </cell>
          <cell r="H381" t="str">
            <v>bbls</v>
          </cell>
        </row>
        <row r="382">
          <cell r="B382" t="str">
            <v xml:space="preserve">MAX. FILLING RATE, RI     </v>
          </cell>
          <cell r="D382" t="str">
            <v>=</v>
          </cell>
          <cell r="E382">
            <v>250</v>
          </cell>
          <cell r="F382" t="str">
            <v>cu.m/hr          =</v>
          </cell>
          <cell r="G382">
            <v>1572.3270440251572</v>
          </cell>
          <cell r="H382" t="str">
            <v xml:space="preserve">bbl/hr       </v>
          </cell>
        </row>
        <row r="383">
          <cell r="B383" t="str">
            <v xml:space="preserve">MAX. EMPTYING RATE (OIL+WATER), </v>
          </cell>
          <cell r="D383" t="str">
            <v>RO                =</v>
          </cell>
          <cell r="E383">
            <v>136</v>
          </cell>
          <cell r="F383" t="str">
            <v>cu.m/hr          =</v>
          </cell>
          <cell r="G383">
            <v>855.3459119496855</v>
          </cell>
          <cell r="H383" t="str">
            <v xml:space="preserve">bbl/hr       </v>
          </cell>
        </row>
        <row r="384">
          <cell r="B384" t="str">
            <v xml:space="preserve">SERVICE                                 </v>
          </cell>
          <cell r="D384" t="str">
            <v>=</v>
          </cell>
          <cell r="E384" t="str">
            <v>HSD</v>
          </cell>
        </row>
        <row r="385">
          <cell r="B385" t="str">
            <v xml:space="preserve">FLASH POINT, T                   </v>
          </cell>
          <cell r="D385" t="str">
            <v xml:space="preserve"> &gt;  100 deg. F</v>
          </cell>
          <cell r="E385" t="str">
            <v>(Flash point was not given in data sheets)</v>
          </cell>
        </row>
        <row r="386">
          <cell r="B386" t="str">
            <v xml:space="preserve">SURFACE AREA, A              </v>
          </cell>
          <cell r="D386" t="str">
            <v>=</v>
          </cell>
          <cell r="E386">
            <v>1141.147806043507</v>
          </cell>
          <cell r="F386" t="str">
            <v>sq.m               =</v>
          </cell>
          <cell r="G386">
            <v>12282.914030559179</v>
          </cell>
          <cell r="H386" t="str">
            <v xml:space="preserve">sq.ft </v>
          </cell>
        </row>
        <row r="387">
          <cell r="B387" t="str">
            <v>(SHELL + ROOF)</v>
          </cell>
        </row>
        <row r="389">
          <cell r="A389" t="str">
            <v>8.1.1</v>
          </cell>
          <cell r="B389" t="str">
            <v>INBREATHING (VACUUM RELIEF) :</v>
          </cell>
          <cell r="E389" t="str">
            <v>API RP 2000 SEC. (4.3.2.1)</v>
          </cell>
        </row>
        <row r="391">
          <cell r="A391" t="str">
            <v>a)</v>
          </cell>
          <cell r="B391" t="str">
            <v>REQUIRED VENTING CAPACITY FOR LIQUID MOVEMENT OUT OF TANK , iQ1 :</v>
          </cell>
        </row>
        <row r="393">
          <cell r="B393" t="str">
            <v>iQ1 SHOULD BE 5.6 cu.ft./hr. FOR EACH 1 bbl/hr OF MAXIMUM EMPTYING RATE:</v>
          </cell>
        </row>
        <row r="395">
          <cell r="B395" t="str">
            <v>THEREFORE            iQ2    =</v>
          </cell>
          <cell r="C395" t="str">
            <v xml:space="preserve">iQ1    </v>
          </cell>
          <cell r="D395" t="str">
            <v>=</v>
          </cell>
          <cell r="E395">
            <v>4789.9371069182389</v>
          </cell>
          <cell r="F395" t="str">
            <v>cu.ft/hr          =</v>
          </cell>
          <cell r="G395">
            <v>135.64086236042135</v>
          </cell>
          <cell r="H395" t="str">
            <v xml:space="preserve">cu.m/hr         </v>
          </cell>
        </row>
        <row r="397">
          <cell r="A397" t="str">
            <v>b)</v>
          </cell>
          <cell r="B397" t="str">
            <v>REQUIRED VENTING CAPACITY FOR THERMAL INBREATHING, iQ2 :</v>
          </cell>
        </row>
        <row r="399">
          <cell r="B399" t="str">
            <v>iQ2 in cu.ft/hr  =</v>
          </cell>
          <cell r="C399">
            <v>1</v>
          </cell>
          <cell r="D399" t="str">
            <v xml:space="preserve"> x V , TANK CAPACITY in bbls.( WHEN TANK CAPACITY &lt; 20000bbl )</v>
          </cell>
        </row>
        <row r="400">
          <cell r="B400" t="str">
            <v>iQ2 in cu.ft/hr  =</v>
          </cell>
          <cell r="C400">
            <v>2</v>
          </cell>
          <cell r="D400" t="str">
            <v xml:space="preserve"> x A ,  SURFACE AREA in sq.ft ( WHEN TANK CAPACITY &gt;= 20000bbl )</v>
          </cell>
        </row>
        <row r="402">
          <cell r="B402" t="str">
            <v>THEREFORE            iQ2    =</v>
          </cell>
          <cell r="C402" t="str">
            <v xml:space="preserve">iQ2  </v>
          </cell>
          <cell r="D402" t="str">
            <v>=</v>
          </cell>
          <cell r="E402">
            <v>24565.828061118358</v>
          </cell>
          <cell r="F402" t="str">
            <v>cu.ft/hr          =</v>
          </cell>
          <cell r="G402">
            <v>695.65216169440805</v>
          </cell>
          <cell r="H402" t="str">
            <v xml:space="preserve">cu.m/hr         </v>
          </cell>
        </row>
        <row r="404">
          <cell r="B404" t="str">
            <v>REQUIRED TOTAL VENTING CAPACITY FOR  INBREATHING, iQt :</v>
          </cell>
        </row>
        <row r="406">
          <cell r="B406" t="str">
            <v>iQt                  =             iQ1   +   iQ2                =</v>
          </cell>
          <cell r="E406">
            <v>29355.765168036596</v>
          </cell>
          <cell r="F406" t="str">
            <v>cu.ft/hr         =</v>
          </cell>
          <cell r="G406">
            <v>831.2930240548294</v>
          </cell>
          <cell r="H406" t="str">
            <v xml:space="preserve">cu.m/hr         </v>
          </cell>
        </row>
        <row r="408">
          <cell r="A408" t="str">
            <v>8.1.2</v>
          </cell>
          <cell r="B408" t="str">
            <v>OUTBREATHING (PRESSURE RELIEF) :</v>
          </cell>
          <cell r="E408" t="str">
            <v>API RP 2000 SEC. (4.3.2.3)</v>
          </cell>
        </row>
        <row r="410">
          <cell r="A410" t="str">
            <v>a)</v>
          </cell>
          <cell r="B410" t="str">
            <v>REQUIRED VENTING CAPACITY FOR LIQUID MOVEMENT INTO TANK , oQ1 :   ( REF. TABLE - 1A )</v>
          </cell>
        </row>
        <row r="412">
          <cell r="B412" t="str">
            <v xml:space="preserve">oQ1   </v>
          </cell>
          <cell r="C412" t="str">
            <v>=</v>
          </cell>
          <cell r="D412">
            <v>6</v>
          </cell>
          <cell r="E412" t="str">
            <v xml:space="preserve"> x RI  in bbls.     ( WHEN FLASH POINT &gt;= 100 deg.F )</v>
          </cell>
        </row>
        <row r="413">
          <cell r="B413" t="str">
            <v xml:space="preserve">oQ1   </v>
          </cell>
          <cell r="C413" t="str">
            <v>=</v>
          </cell>
          <cell r="D413">
            <v>12</v>
          </cell>
          <cell r="E413" t="str">
            <v xml:space="preserve"> x RI  in bbls.     ( WHEN FLASH POINT &lt;  100 deg.F )</v>
          </cell>
        </row>
        <row r="415">
          <cell r="B415" t="str">
            <v>THEREFORE            oQ1     =</v>
          </cell>
          <cell r="C415" t="str">
            <v xml:space="preserve">oQ1    </v>
          </cell>
          <cell r="D415" t="str">
            <v>=</v>
          </cell>
          <cell r="E415">
            <v>9433.9622641509432</v>
          </cell>
          <cell r="F415" t="str">
            <v>cu.ft/hr           =</v>
          </cell>
          <cell r="G415">
            <v>267.14980769515762</v>
          </cell>
          <cell r="H415" t="str">
            <v xml:space="preserve">cu.m/hr         </v>
          </cell>
        </row>
        <row r="417">
          <cell r="A417" t="str">
            <v>b)</v>
          </cell>
          <cell r="B417" t="str">
            <v>REQUIRED VENTING CAPACITY FOR THERMAL OUTBREATHING , oQ2 :  ( REF. TABLE - 2A )</v>
          </cell>
        </row>
        <row r="419">
          <cell r="B419" t="str">
            <v xml:space="preserve">oQ2   </v>
          </cell>
          <cell r="C419" t="str">
            <v>=</v>
          </cell>
          <cell r="D419">
            <v>0.6</v>
          </cell>
          <cell r="E419" t="str">
            <v xml:space="preserve"> x iQ2       ( WHEN FLASH POINT &gt;= 100 deg.F )</v>
          </cell>
        </row>
        <row r="420">
          <cell r="B420" t="str">
            <v xml:space="preserve">oQ2   </v>
          </cell>
          <cell r="C420" t="str">
            <v>=</v>
          </cell>
          <cell r="D420" t="str">
            <v xml:space="preserve"> </v>
          </cell>
          <cell r="E420" t="str">
            <v xml:space="preserve">    iQ2       ( WHEN FLASH POINT &lt;  100 deg.F )</v>
          </cell>
        </row>
        <row r="421">
          <cell r="I421">
            <v>150</v>
          </cell>
        </row>
        <row r="422">
          <cell r="B422" t="str">
            <v>THEREFORE            oQ2     =</v>
          </cell>
          <cell r="C422" t="str">
            <v xml:space="preserve">oQ2  </v>
          </cell>
          <cell r="D422" t="str">
            <v>=</v>
          </cell>
          <cell r="E422">
            <v>14739.496836671016</v>
          </cell>
          <cell r="F422" t="str">
            <v>cu.ft/hr           =</v>
          </cell>
          <cell r="G422">
            <v>417.39129701664484</v>
          </cell>
          <cell r="H422" t="str">
            <v xml:space="preserve">cu.m/hr         </v>
          </cell>
        </row>
        <row r="424">
          <cell r="B424" t="str">
            <v>REQUIRED TOTAL VENTING CAPACITY FOR  OUTBREATHING, oQt :</v>
          </cell>
        </row>
        <row r="426">
          <cell r="B426" t="str">
            <v xml:space="preserve">   oQt        =         oQ1   +    oQ2               =</v>
          </cell>
          <cell r="E426">
            <v>24173.459100821958</v>
          </cell>
          <cell r="F426" t="str">
            <v>cu.ft/hr          =</v>
          </cell>
          <cell r="G426">
            <v>684.5411047118024</v>
          </cell>
          <cell r="H426" t="str">
            <v xml:space="preserve">cu.m/hr         </v>
          </cell>
        </row>
        <row r="428">
          <cell r="A428">
            <v>9.1999999999999993</v>
          </cell>
          <cell r="B428" t="str">
            <v>DESIGN VENTING CAPACITY  :</v>
          </cell>
        </row>
        <row r="430">
          <cell r="C430" t="str">
            <v>Qmax</v>
          </cell>
          <cell r="D430" t="str">
            <v>=</v>
          </cell>
          <cell r="E430">
            <v>29355.765168036596</v>
          </cell>
          <cell r="F430" t="str">
            <v>cu.ft/hr    =</v>
          </cell>
          <cell r="G430">
            <v>831.2930240548294</v>
          </cell>
          <cell r="H430" t="str">
            <v xml:space="preserve">cu.m/hr         </v>
          </cell>
        </row>
        <row r="432">
          <cell r="A432">
            <v>9.3000000000000007</v>
          </cell>
          <cell r="B432" t="str">
            <v>VENTING DEVICE:</v>
          </cell>
          <cell r="H432" t="str">
            <v xml:space="preserve">cu.m/hr         </v>
          </cell>
        </row>
        <row r="434">
          <cell r="B434" t="str">
            <v>VENTING DEVICE TYPE</v>
          </cell>
          <cell r="D434" t="str">
            <v>=</v>
          </cell>
          <cell r="E434" t="str">
            <v>FREE VENT</v>
          </cell>
          <cell r="F434" t="str">
            <v>(GOOZE NECK TYPE)</v>
          </cell>
        </row>
        <row r="435">
          <cell r="B435" t="str">
            <v>VENTING DEVICE SIZE</v>
          </cell>
          <cell r="D435" t="str">
            <v>=</v>
          </cell>
          <cell r="E435">
            <v>6</v>
          </cell>
          <cell r="F435" t="str">
            <v>in.</v>
          </cell>
        </row>
        <row r="437">
          <cell r="B437" t="str">
            <v>FLOW CAPACITY , Qv  AT 1 INCH OF DIFFERENTIAL PRESSURE =</v>
          </cell>
          <cell r="E437">
            <v>49000</v>
          </cell>
          <cell r="F437" t="str">
            <v>cu.ft/hr        =</v>
          </cell>
          <cell r="G437">
            <v>1387.5761011686486</v>
          </cell>
        </row>
        <row r="438">
          <cell r="D438" t="str">
            <v>=</v>
          </cell>
        </row>
        <row r="439">
          <cell r="B439" t="str">
            <v>NO. OF VENT REQUIRED  :</v>
          </cell>
          <cell r="D439" t="str">
            <v>=</v>
          </cell>
          <cell r="E439">
            <v>0.59909724832727751</v>
          </cell>
          <cell r="F439" t="str">
            <v>nos.</v>
          </cell>
        </row>
        <row r="440">
          <cell r="B440" t="str">
            <v xml:space="preserve">NO. OF VENT USED       </v>
          </cell>
          <cell r="D440" t="str">
            <v>=</v>
          </cell>
          <cell r="E440">
            <v>2</v>
          </cell>
          <cell r="F440" t="str">
            <v>no.</v>
          </cell>
        </row>
        <row r="442">
          <cell r="A442">
            <v>8.1999999999999993</v>
          </cell>
          <cell r="B442" t="str">
            <v>VENTING DEVICE:</v>
          </cell>
        </row>
        <row r="444">
          <cell r="A444" t="str">
            <v>8.2.1</v>
          </cell>
          <cell r="B444" t="str">
            <v>VENTING DEVICE TYPE</v>
          </cell>
          <cell r="D444" t="str">
            <v>=</v>
          </cell>
          <cell r="E444" t="str">
            <v xml:space="preserve">VACUUM VALVE (GROTH CORPORATION, 1300A) </v>
          </cell>
        </row>
        <row r="445">
          <cell r="B445" t="str">
            <v>VENTING DEVICE SIZE</v>
          </cell>
          <cell r="D445" t="str">
            <v>=</v>
          </cell>
          <cell r="E445">
            <v>6</v>
          </cell>
          <cell r="F445" t="str">
            <v>in.</v>
          </cell>
        </row>
        <row r="446">
          <cell r="B446" t="str">
            <v>SET VACUUME</v>
          </cell>
          <cell r="D446" t="str">
            <v>=</v>
          </cell>
          <cell r="E446" t="str">
            <v xml:space="preserve"> -25 mm of water</v>
          </cell>
        </row>
        <row r="448">
          <cell r="B448" t="str">
            <v>FLOW CAPACITY AT SET VACUUM                  =</v>
          </cell>
          <cell r="E448">
            <v>37300</v>
          </cell>
          <cell r="F448" t="str">
            <v xml:space="preserve">cu.ft/hr        </v>
          </cell>
        </row>
      </sheetData>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I36"/>
  <sheetViews>
    <sheetView view="pageBreakPreview" zoomScaleNormal="75" zoomScaleSheetLayoutView="100" workbookViewId="0">
      <selection activeCell="H15" sqref="H15"/>
    </sheetView>
  </sheetViews>
  <sheetFormatPr defaultRowHeight="12.75"/>
  <cols>
    <col min="1" max="1" width="3.6640625" style="6" customWidth="1"/>
    <col min="2" max="2" width="4.6640625" style="6" customWidth="1"/>
    <col min="3" max="3" width="7" style="6" customWidth="1"/>
    <col min="4" max="4" width="11.6640625" style="6" customWidth="1"/>
    <col min="5" max="5" width="11" style="6" customWidth="1"/>
    <col min="6" max="6" width="5.109375" style="6" customWidth="1"/>
    <col min="7" max="7" width="7.6640625" style="6" customWidth="1"/>
    <col min="8" max="8" width="13.109375" style="6" customWidth="1"/>
    <col min="9" max="9" width="13.5546875" style="6" customWidth="1"/>
    <col min="10" max="256" width="8.88671875" style="6"/>
    <col min="257" max="257" width="3.6640625" style="6" customWidth="1"/>
    <col min="258" max="258" width="4.6640625" style="6" customWidth="1"/>
    <col min="259" max="259" width="7" style="6" customWidth="1"/>
    <col min="260" max="260" width="11.6640625" style="6" customWidth="1"/>
    <col min="261" max="261" width="11" style="6" customWidth="1"/>
    <col min="262" max="262" width="5.109375" style="6" customWidth="1"/>
    <col min="263" max="263" width="7.6640625" style="6" customWidth="1"/>
    <col min="264" max="264" width="13.109375" style="6" customWidth="1"/>
    <col min="265" max="265" width="13.5546875" style="6" customWidth="1"/>
    <col min="266" max="512" width="8.88671875" style="6"/>
    <col min="513" max="513" width="3.6640625" style="6" customWidth="1"/>
    <col min="514" max="514" width="4.6640625" style="6" customWidth="1"/>
    <col min="515" max="515" width="7" style="6" customWidth="1"/>
    <col min="516" max="516" width="11.6640625" style="6" customWidth="1"/>
    <col min="517" max="517" width="11" style="6" customWidth="1"/>
    <col min="518" max="518" width="5.109375" style="6" customWidth="1"/>
    <col min="519" max="519" width="7.6640625" style="6" customWidth="1"/>
    <col min="520" max="520" width="13.109375" style="6" customWidth="1"/>
    <col min="521" max="521" width="13.5546875" style="6" customWidth="1"/>
    <col min="522" max="768" width="8.88671875" style="6"/>
    <col min="769" max="769" width="3.6640625" style="6" customWidth="1"/>
    <col min="770" max="770" width="4.6640625" style="6" customWidth="1"/>
    <col min="771" max="771" width="7" style="6" customWidth="1"/>
    <col min="772" max="772" width="11.6640625" style="6" customWidth="1"/>
    <col min="773" max="773" width="11" style="6" customWidth="1"/>
    <col min="774" max="774" width="5.109375" style="6" customWidth="1"/>
    <col min="775" max="775" width="7.6640625" style="6" customWidth="1"/>
    <col min="776" max="776" width="13.109375" style="6" customWidth="1"/>
    <col min="777" max="777" width="13.5546875" style="6" customWidth="1"/>
    <col min="778" max="1024" width="8.88671875" style="6"/>
    <col min="1025" max="1025" width="3.6640625" style="6" customWidth="1"/>
    <col min="1026" max="1026" width="4.6640625" style="6" customWidth="1"/>
    <col min="1027" max="1027" width="7" style="6" customWidth="1"/>
    <col min="1028" max="1028" width="11.6640625" style="6" customWidth="1"/>
    <col min="1029" max="1029" width="11" style="6" customWidth="1"/>
    <col min="1030" max="1030" width="5.109375" style="6" customWidth="1"/>
    <col min="1031" max="1031" width="7.6640625" style="6" customWidth="1"/>
    <col min="1032" max="1032" width="13.109375" style="6" customWidth="1"/>
    <col min="1033" max="1033" width="13.5546875" style="6" customWidth="1"/>
    <col min="1034" max="1280" width="8.88671875" style="6"/>
    <col min="1281" max="1281" width="3.6640625" style="6" customWidth="1"/>
    <col min="1282" max="1282" width="4.6640625" style="6" customWidth="1"/>
    <col min="1283" max="1283" width="7" style="6" customWidth="1"/>
    <col min="1284" max="1284" width="11.6640625" style="6" customWidth="1"/>
    <col min="1285" max="1285" width="11" style="6" customWidth="1"/>
    <col min="1286" max="1286" width="5.109375" style="6" customWidth="1"/>
    <col min="1287" max="1287" width="7.6640625" style="6" customWidth="1"/>
    <col min="1288" max="1288" width="13.109375" style="6" customWidth="1"/>
    <col min="1289" max="1289" width="13.5546875" style="6" customWidth="1"/>
    <col min="1290" max="1536" width="8.88671875" style="6"/>
    <col min="1537" max="1537" width="3.6640625" style="6" customWidth="1"/>
    <col min="1538" max="1538" width="4.6640625" style="6" customWidth="1"/>
    <col min="1539" max="1539" width="7" style="6" customWidth="1"/>
    <col min="1540" max="1540" width="11.6640625" style="6" customWidth="1"/>
    <col min="1541" max="1541" width="11" style="6" customWidth="1"/>
    <col min="1542" max="1542" width="5.109375" style="6" customWidth="1"/>
    <col min="1543" max="1543" width="7.6640625" style="6" customWidth="1"/>
    <col min="1544" max="1544" width="13.109375" style="6" customWidth="1"/>
    <col min="1545" max="1545" width="13.5546875" style="6" customWidth="1"/>
    <col min="1546" max="1792" width="8.88671875" style="6"/>
    <col min="1793" max="1793" width="3.6640625" style="6" customWidth="1"/>
    <col min="1794" max="1794" width="4.6640625" style="6" customWidth="1"/>
    <col min="1795" max="1795" width="7" style="6" customWidth="1"/>
    <col min="1796" max="1796" width="11.6640625" style="6" customWidth="1"/>
    <col min="1797" max="1797" width="11" style="6" customWidth="1"/>
    <col min="1798" max="1798" width="5.109375" style="6" customWidth="1"/>
    <col min="1799" max="1799" width="7.6640625" style="6" customWidth="1"/>
    <col min="1800" max="1800" width="13.109375" style="6" customWidth="1"/>
    <col min="1801" max="1801" width="13.5546875" style="6" customWidth="1"/>
    <col min="1802" max="2048" width="8.88671875" style="6"/>
    <col min="2049" max="2049" width="3.6640625" style="6" customWidth="1"/>
    <col min="2050" max="2050" width="4.6640625" style="6" customWidth="1"/>
    <col min="2051" max="2051" width="7" style="6" customWidth="1"/>
    <col min="2052" max="2052" width="11.6640625" style="6" customWidth="1"/>
    <col min="2053" max="2053" width="11" style="6" customWidth="1"/>
    <col min="2054" max="2054" width="5.109375" style="6" customWidth="1"/>
    <col min="2055" max="2055" width="7.6640625" style="6" customWidth="1"/>
    <col min="2056" max="2056" width="13.109375" style="6" customWidth="1"/>
    <col min="2057" max="2057" width="13.5546875" style="6" customWidth="1"/>
    <col min="2058" max="2304" width="8.88671875" style="6"/>
    <col min="2305" max="2305" width="3.6640625" style="6" customWidth="1"/>
    <col min="2306" max="2306" width="4.6640625" style="6" customWidth="1"/>
    <col min="2307" max="2307" width="7" style="6" customWidth="1"/>
    <col min="2308" max="2308" width="11.6640625" style="6" customWidth="1"/>
    <col min="2309" max="2309" width="11" style="6" customWidth="1"/>
    <col min="2310" max="2310" width="5.109375" style="6" customWidth="1"/>
    <col min="2311" max="2311" width="7.6640625" style="6" customWidth="1"/>
    <col min="2312" max="2312" width="13.109375" style="6" customWidth="1"/>
    <col min="2313" max="2313" width="13.5546875" style="6" customWidth="1"/>
    <col min="2314" max="2560" width="8.88671875" style="6"/>
    <col min="2561" max="2561" width="3.6640625" style="6" customWidth="1"/>
    <col min="2562" max="2562" width="4.6640625" style="6" customWidth="1"/>
    <col min="2563" max="2563" width="7" style="6" customWidth="1"/>
    <col min="2564" max="2564" width="11.6640625" style="6" customWidth="1"/>
    <col min="2565" max="2565" width="11" style="6" customWidth="1"/>
    <col min="2566" max="2566" width="5.109375" style="6" customWidth="1"/>
    <col min="2567" max="2567" width="7.6640625" style="6" customWidth="1"/>
    <col min="2568" max="2568" width="13.109375" style="6" customWidth="1"/>
    <col min="2569" max="2569" width="13.5546875" style="6" customWidth="1"/>
    <col min="2570" max="2816" width="8.88671875" style="6"/>
    <col min="2817" max="2817" width="3.6640625" style="6" customWidth="1"/>
    <col min="2818" max="2818" width="4.6640625" style="6" customWidth="1"/>
    <col min="2819" max="2819" width="7" style="6" customWidth="1"/>
    <col min="2820" max="2820" width="11.6640625" style="6" customWidth="1"/>
    <col min="2821" max="2821" width="11" style="6" customWidth="1"/>
    <col min="2822" max="2822" width="5.109375" style="6" customWidth="1"/>
    <col min="2823" max="2823" width="7.6640625" style="6" customWidth="1"/>
    <col min="2824" max="2824" width="13.109375" style="6" customWidth="1"/>
    <col min="2825" max="2825" width="13.5546875" style="6" customWidth="1"/>
    <col min="2826" max="3072" width="8.88671875" style="6"/>
    <col min="3073" max="3073" width="3.6640625" style="6" customWidth="1"/>
    <col min="3074" max="3074" width="4.6640625" style="6" customWidth="1"/>
    <col min="3075" max="3075" width="7" style="6" customWidth="1"/>
    <col min="3076" max="3076" width="11.6640625" style="6" customWidth="1"/>
    <col min="3077" max="3077" width="11" style="6" customWidth="1"/>
    <col min="3078" max="3078" width="5.109375" style="6" customWidth="1"/>
    <col min="3079" max="3079" width="7.6640625" style="6" customWidth="1"/>
    <col min="3080" max="3080" width="13.109375" style="6" customWidth="1"/>
    <col min="3081" max="3081" width="13.5546875" style="6" customWidth="1"/>
    <col min="3082" max="3328" width="8.88671875" style="6"/>
    <col min="3329" max="3329" width="3.6640625" style="6" customWidth="1"/>
    <col min="3330" max="3330" width="4.6640625" style="6" customWidth="1"/>
    <col min="3331" max="3331" width="7" style="6" customWidth="1"/>
    <col min="3332" max="3332" width="11.6640625" style="6" customWidth="1"/>
    <col min="3333" max="3333" width="11" style="6" customWidth="1"/>
    <col min="3334" max="3334" width="5.109375" style="6" customWidth="1"/>
    <col min="3335" max="3335" width="7.6640625" style="6" customWidth="1"/>
    <col min="3336" max="3336" width="13.109375" style="6" customWidth="1"/>
    <col min="3337" max="3337" width="13.5546875" style="6" customWidth="1"/>
    <col min="3338" max="3584" width="8.88671875" style="6"/>
    <col min="3585" max="3585" width="3.6640625" style="6" customWidth="1"/>
    <col min="3586" max="3586" width="4.6640625" style="6" customWidth="1"/>
    <col min="3587" max="3587" width="7" style="6" customWidth="1"/>
    <col min="3588" max="3588" width="11.6640625" style="6" customWidth="1"/>
    <col min="3589" max="3589" width="11" style="6" customWidth="1"/>
    <col min="3590" max="3590" width="5.109375" style="6" customWidth="1"/>
    <col min="3591" max="3591" width="7.6640625" style="6" customWidth="1"/>
    <col min="3592" max="3592" width="13.109375" style="6" customWidth="1"/>
    <col min="3593" max="3593" width="13.5546875" style="6" customWidth="1"/>
    <col min="3594" max="3840" width="8.88671875" style="6"/>
    <col min="3841" max="3841" width="3.6640625" style="6" customWidth="1"/>
    <col min="3842" max="3842" width="4.6640625" style="6" customWidth="1"/>
    <col min="3843" max="3843" width="7" style="6" customWidth="1"/>
    <col min="3844" max="3844" width="11.6640625" style="6" customWidth="1"/>
    <col min="3845" max="3845" width="11" style="6" customWidth="1"/>
    <col min="3846" max="3846" width="5.109375" style="6" customWidth="1"/>
    <col min="3847" max="3847" width="7.6640625" style="6" customWidth="1"/>
    <col min="3848" max="3848" width="13.109375" style="6" customWidth="1"/>
    <col min="3849" max="3849" width="13.5546875" style="6" customWidth="1"/>
    <col min="3850" max="4096" width="8.88671875" style="6"/>
    <col min="4097" max="4097" width="3.6640625" style="6" customWidth="1"/>
    <col min="4098" max="4098" width="4.6640625" style="6" customWidth="1"/>
    <col min="4099" max="4099" width="7" style="6" customWidth="1"/>
    <col min="4100" max="4100" width="11.6640625" style="6" customWidth="1"/>
    <col min="4101" max="4101" width="11" style="6" customWidth="1"/>
    <col min="4102" max="4102" width="5.109375" style="6" customWidth="1"/>
    <col min="4103" max="4103" width="7.6640625" style="6" customWidth="1"/>
    <col min="4104" max="4104" width="13.109375" style="6" customWidth="1"/>
    <col min="4105" max="4105" width="13.5546875" style="6" customWidth="1"/>
    <col min="4106" max="4352" width="8.88671875" style="6"/>
    <col min="4353" max="4353" width="3.6640625" style="6" customWidth="1"/>
    <col min="4354" max="4354" width="4.6640625" style="6" customWidth="1"/>
    <col min="4355" max="4355" width="7" style="6" customWidth="1"/>
    <col min="4356" max="4356" width="11.6640625" style="6" customWidth="1"/>
    <col min="4357" max="4357" width="11" style="6" customWidth="1"/>
    <col min="4358" max="4358" width="5.109375" style="6" customWidth="1"/>
    <col min="4359" max="4359" width="7.6640625" style="6" customWidth="1"/>
    <col min="4360" max="4360" width="13.109375" style="6" customWidth="1"/>
    <col min="4361" max="4361" width="13.5546875" style="6" customWidth="1"/>
    <col min="4362" max="4608" width="8.88671875" style="6"/>
    <col min="4609" max="4609" width="3.6640625" style="6" customWidth="1"/>
    <col min="4610" max="4610" width="4.6640625" style="6" customWidth="1"/>
    <col min="4611" max="4611" width="7" style="6" customWidth="1"/>
    <col min="4612" max="4612" width="11.6640625" style="6" customWidth="1"/>
    <col min="4613" max="4613" width="11" style="6" customWidth="1"/>
    <col min="4614" max="4614" width="5.109375" style="6" customWidth="1"/>
    <col min="4615" max="4615" width="7.6640625" style="6" customWidth="1"/>
    <col min="4616" max="4616" width="13.109375" style="6" customWidth="1"/>
    <col min="4617" max="4617" width="13.5546875" style="6" customWidth="1"/>
    <col min="4618" max="4864" width="8.88671875" style="6"/>
    <col min="4865" max="4865" width="3.6640625" style="6" customWidth="1"/>
    <col min="4866" max="4866" width="4.6640625" style="6" customWidth="1"/>
    <col min="4867" max="4867" width="7" style="6" customWidth="1"/>
    <col min="4868" max="4868" width="11.6640625" style="6" customWidth="1"/>
    <col min="4869" max="4869" width="11" style="6" customWidth="1"/>
    <col min="4870" max="4870" width="5.109375" style="6" customWidth="1"/>
    <col min="4871" max="4871" width="7.6640625" style="6" customWidth="1"/>
    <col min="4872" max="4872" width="13.109375" style="6" customWidth="1"/>
    <col min="4873" max="4873" width="13.5546875" style="6" customWidth="1"/>
    <col min="4874" max="5120" width="8.88671875" style="6"/>
    <col min="5121" max="5121" width="3.6640625" style="6" customWidth="1"/>
    <col min="5122" max="5122" width="4.6640625" style="6" customWidth="1"/>
    <col min="5123" max="5123" width="7" style="6" customWidth="1"/>
    <col min="5124" max="5124" width="11.6640625" style="6" customWidth="1"/>
    <col min="5125" max="5125" width="11" style="6" customWidth="1"/>
    <col min="5126" max="5126" width="5.109375" style="6" customWidth="1"/>
    <col min="5127" max="5127" width="7.6640625" style="6" customWidth="1"/>
    <col min="5128" max="5128" width="13.109375" style="6" customWidth="1"/>
    <col min="5129" max="5129" width="13.5546875" style="6" customWidth="1"/>
    <col min="5130" max="5376" width="8.88671875" style="6"/>
    <col min="5377" max="5377" width="3.6640625" style="6" customWidth="1"/>
    <col min="5378" max="5378" width="4.6640625" style="6" customWidth="1"/>
    <col min="5379" max="5379" width="7" style="6" customWidth="1"/>
    <col min="5380" max="5380" width="11.6640625" style="6" customWidth="1"/>
    <col min="5381" max="5381" width="11" style="6" customWidth="1"/>
    <col min="5382" max="5382" width="5.109375" style="6" customWidth="1"/>
    <col min="5383" max="5383" width="7.6640625" style="6" customWidth="1"/>
    <col min="5384" max="5384" width="13.109375" style="6" customWidth="1"/>
    <col min="5385" max="5385" width="13.5546875" style="6" customWidth="1"/>
    <col min="5386" max="5632" width="8.88671875" style="6"/>
    <col min="5633" max="5633" width="3.6640625" style="6" customWidth="1"/>
    <col min="5634" max="5634" width="4.6640625" style="6" customWidth="1"/>
    <col min="5635" max="5635" width="7" style="6" customWidth="1"/>
    <col min="5636" max="5636" width="11.6640625" style="6" customWidth="1"/>
    <col min="5637" max="5637" width="11" style="6" customWidth="1"/>
    <col min="5638" max="5638" width="5.109375" style="6" customWidth="1"/>
    <col min="5639" max="5639" width="7.6640625" style="6" customWidth="1"/>
    <col min="5640" max="5640" width="13.109375" style="6" customWidth="1"/>
    <col min="5641" max="5641" width="13.5546875" style="6" customWidth="1"/>
    <col min="5642" max="5888" width="8.88671875" style="6"/>
    <col min="5889" max="5889" width="3.6640625" style="6" customWidth="1"/>
    <col min="5890" max="5890" width="4.6640625" style="6" customWidth="1"/>
    <col min="5891" max="5891" width="7" style="6" customWidth="1"/>
    <col min="5892" max="5892" width="11.6640625" style="6" customWidth="1"/>
    <col min="5893" max="5893" width="11" style="6" customWidth="1"/>
    <col min="5894" max="5894" width="5.109375" style="6" customWidth="1"/>
    <col min="5895" max="5895" width="7.6640625" style="6" customWidth="1"/>
    <col min="5896" max="5896" width="13.109375" style="6" customWidth="1"/>
    <col min="5897" max="5897" width="13.5546875" style="6" customWidth="1"/>
    <col min="5898" max="6144" width="8.88671875" style="6"/>
    <col min="6145" max="6145" width="3.6640625" style="6" customWidth="1"/>
    <col min="6146" max="6146" width="4.6640625" style="6" customWidth="1"/>
    <col min="6147" max="6147" width="7" style="6" customWidth="1"/>
    <col min="6148" max="6148" width="11.6640625" style="6" customWidth="1"/>
    <col min="6149" max="6149" width="11" style="6" customWidth="1"/>
    <col min="6150" max="6150" width="5.109375" style="6" customWidth="1"/>
    <col min="6151" max="6151" width="7.6640625" style="6" customWidth="1"/>
    <col min="6152" max="6152" width="13.109375" style="6" customWidth="1"/>
    <col min="6153" max="6153" width="13.5546875" style="6" customWidth="1"/>
    <col min="6154" max="6400" width="8.88671875" style="6"/>
    <col min="6401" max="6401" width="3.6640625" style="6" customWidth="1"/>
    <col min="6402" max="6402" width="4.6640625" style="6" customWidth="1"/>
    <col min="6403" max="6403" width="7" style="6" customWidth="1"/>
    <col min="6404" max="6404" width="11.6640625" style="6" customWidth="1"/>
    <col min="6405" max="6405" width="11" style="6" customWidth="1"/>
    <col min="6406" max="6406" width="5.109375" style="6" customWidth="1"/>
    <col min="6407" max="6407" width="7.6640625" style="6" customWidth="1"/>
    <col min="6408" max="6408" width="13.109375" style="6" customWidth="1"/>
    <col min="6409" max="6409" width="13.5546875" style="6" customWidth="1"/>
    <col min="6410" max="6656" width="8.88671875" style="6"/>
    <col min="6657" max="6657" width="3.6640625" style="6" customWidth="1"/>
    <col min="6658" max="6658" width="4.6640625" style="6" customWidth="1"/>
    <col min="6659" max="6659" width="7" style="6" customWidth="1"/>
    <col min="6660" max="6660" width="11.6640625" style="6" customWidth="1"/>
    <col min="6661" max="6661" width="11" style="6" customWidth="1"/>
    <col min="6662" max="6662" width="5.109375" style="6" customWidth="1"/>
    <col min="6663" max="6663" width="7.6640625" style="6" customWidth="1"/>
    <col min="6664" max="6664" width="13.109375" style="6" customWidth="1"/>
    <col min="6665" max="6665" width="13.5546875" style="6" customWidth="1"/>
    <col min="6666" max="6912" width="8.88671875" style="6"/>
    <col min="6913" max="6913" width="3.6640625" style="6" customWidth="1"/>
    <col min="6914" max="6914" width="4.6640625" style="6" customWidth="1"/>
    <col min="6915" max="6915" width="7" style="6" customWidth="1"/>
    <col min="6916" max="6916" width="11.6640625" style="6" customWidth="1"/>
    <col min="6917" max="6917" width="11" style="6" customWidth="1"/>
    <col min="6918" max="6918" width="5.109375" style="6" customWidth="1"/>
    <col min="6919" max="6919" width="7.6640625" style="6" customWidth="1"/>
    <col min="6920" max="6920" width="13.109375" style="6" customWidth="1"/>
    <col min="6921" max="6921" width="13.5546875" style="6" customWidth="1"/>
    <col min="6922" max="7168" width="8.88671875" style="6"/>
    <col min="7169" max="7169" width="3.6640625" style="6" customWidth="1"/>
    <col min="7170" max="7170" width="4.6640625" style="6" customWidth="1"/>
    <col min="7171" max="7171" width="7" style="6" customWidth="1"/>
    <col min="7172" max="7172" width="11.6640625" style="6" customWidth="1"/>
    <col min="7173" max="7173" width="11" style="6" customWidth="1"/>
    <col min="7174" max="7174" width="5.109375" style="6" customWidth="1"/>
    <col min="7175" max="7175" width="7.6640625" style="6" customWidth="1"/>
    <col min="7176" max="7176" width="13.109375" style="6" customWidth="1"/>
    <col min="7177" max="7177" width="13.5546875" style="6" customWidth="1"/>
    <col min="7178" max="7424" width="8.88671875" style="6"/>
    <col min="7425" max="7425" width="3.6640625" style="6" customWidth="1"/>
    <col min="7426" max="7426" width="4.6640625" style="6" customWidth="1"/>
    <col min="7427" max="7427" width="7" style="6" customWidth="1"/>
    <col min="7428" max="7428" width="11.6640625" style="6" customWidth="1"/>
    <col min="7429" max="7429" width="11" style="6" customWidth="1"/>
    <col min="7430" max="7430" width="5.109375" style="6" customWidth="1"/>
    <col min="7431" max="7431" width="7.6640625" style="6" customWidth="1"/>
    <col min="7432" max="7432" width="13.109375" style="6" customWidth="1"/>
    <col min="7433" max="7433" width="13.5546875" style="6" customWidth="1"/>
    <col min="7434" max="7680" width="8.88671875" style="6"/>
    <col min="7681" max="7681" width="3.6640625" style="6" customWidth="1"/>
    <col min="7682" max="7682" width="4.6640625" style="6" customWidth="1"/>
    <col min="7683" max="7683" width="7" style="6" customWidth="1"/>
    <col min="7684" max="7684" width="11.6640625" style="6" customWidth="1"/>
    <col min="7685" max="7685" width="11" style="6" customWidth="1"/>
    <col min="7686" max="7686" width="5.109375" style="6" customWidth="1"/>
    <col min="7687" max="7687" width="7.6640625" style="6" customWidth="1"/>
    <col min="7688" max="7688" width="13.109375" style="6" customWidth="1"/>
    <col min="7689" max="7689" width="13.5546875" style="6" customWidth="1"/>
    <col min="7690" max="7936" width="8.88671875" style="6"/>
    <col min="7937" max="7937" width="3.6640625" style="6" customWidth="1"/>
    <col min="7938" max="7938" width="4.6640625" style="6" customWidth="1"/>
    <col min="7939" max="7939" width="7" style="6" customWidth="1"/>
    <col min="7940" max="7940" width="11.6640625" style="6" customWidth="1"/>
    <col min="7941" max="7941" width="11" style="6" customWidth="1"/>
    <col min="7942" max="7942" width="5.109375" style="6" customWidth="1"/>
    <col min="7943" max="7943" width="7.6640625" style="6" customWidth="1"/>
    <col min="7944" max="7944" width="13.109375" style="6" customWidth="1"/>
    <col min="7945" max="7945" width="13.5546875" style="6" customWidth="1"/>
    <col min="7946" max="8192" width="8.88671875" style="6"/>
    <col min="8193" max="8193" width="3.6640625" style="6" customWidth="1"/>
    <col min="8194" max="8194" width="4.6640625" style="6" customWidth="1"/>
    <col min="8195" max="8195" width="7" style="6" customWidth="1"/>
    <col min="8196" max="8196" width="11.6640625" style="6" customWidth="1"/>
    <col min="8197" max="8197" width="11" style="6" customWidth="1"/>
    <col min="8198" max="8198" width="5.109375" style="6" customWidth="1"/>
    <col min="8199" max="8199" width="7.6640625" style="6" customWidth="1"/>
    <col min="8200" max="8200" width="13.109375" style="6" customWidth="1"/>
    <col min="8201" max="8201" width="13.5546875" style="6" customWidth="1"/>
    <col min="8202" max="8448" width="8.88671875" style="6"/>
    <col min="8449" max="8449" width="3.6640625" style="6" customWidth="1"/>
    <col min="8450" max="8450" width="4.6640625" style="6" customWidth="1"/>
    <col min="8451" max="8451" width="7" style="6" customWidth="1"/>
    <col min="8452" max="8452" width="11.6640625" style="6" customWidth="1"/>
    <col min="8453" max="8453" width="11" style="6" customWidth="1"/>
    <col min="8454" max="8454" width="5.109375" style="6" customWidth="1"/>
    <col min="8455" max="8455" width="7.6640625" style="6" customWidth="1"/>
    <col min="8456" max="8456" width="13.109375" style="6" customWidth="1"/>
    <col min="8457" max="8457" width="13.5546875" style="6" customWidth="1"/>
    <col min="8458" max="8704" width="8.88671875" style="6"/>
    <col min="8705" max="8705" width="3.6640625" style="6" customWidth="1"/>
    <col min="8706" max="8706" width="4.6640625" style="6" customWidth="1"/>
    <col min="8707" max="8707" width="7" style="6" customWidth="1"/>
    <col min="8708" max="8708" width="11.6640625" style="6" customWidth="1"/>
    <col min="8709" max="8709" width="11" style="6" customWidth="1"/>
    <col min="8710" max="8710" width="5.109375" style="6" customWidth="1"/>
    <col min="8711" max="8711" width="7.6640625" style="6" customWidth="1"/>
    <col min="8712" max="8712" width="13.109375" style="6" customWidth="1"/>
    <col min="8713" max="8713" width="13.5546875" style="6" customWidth="1"/>
    <col min="8714" max="8960" width="8.88671875" style="6"/>
    <col min="8961" max="8961" width="3.6640625" style="6" customWidth="1"/>
    <col min="8962" max="8962" width="4.6640625" style="6" customWidth="1"/>
    <col min="8963" max="8963" width="7" style="6" customWidth="1"/>
    <col min="8964" max="8964" width="11.6640625" style="6" customWidth="1"/>
    <col min="8965" max="8965" width="11" style="6" customWidth="1"/>
    <col min="8966" max="8966" width="5.109375" style="6" customWidth="1"/>
    <col min="8967" max="8967" width="7.6640625" style="6" customWidth="1"/>
    <col min="8968" max="8968" width="13.109375" style="6" customWidth="1"/>
    <col min="8969" max="8969" width="13.5546875" style="6" customWidth="1"/>
    <col min="8970" max="9216" width="8.88671875" style="6"/>
    <col min="9217" max="9217" width="3.6640625" style="6" customWidth="1"/>
    <col min="9218" max="9218" width="4.6640625" style="6" customWidth="1"/>
    <col min="9219" max="9219" width="7" style="6" customWidth="1"/>
    <col min="9220" max="9220" width="11.6640625" style="6" customWidth="1"/>
    <col min="9221" max="9221" width="11" style="6" customWidth="1"/>
    <col min="9222" max="9222" width="5.109375" style="6" customWidth="1"/>
    <col min="9223" max="9223" width="7.6640625" style="6" customWidth="1"/>
    <col min="9224" max="9224" width="13.109375" style="6" customWidth="1"/>
    <col min="9225" max="9225" width="13.5546875" style="6" customWidth="1"/>
    <col min="9226" max="9472" width="8.88671875" style="6"/>
    <col min="9473" max="9473" width="3.6640625" style="6" customWidth="1"/>
    <col min="9474" max="9474" width="4.6640625" style="6" customWidth="1"/>
    <col min="9475" max="9475" width="7" style="6" customWidth="1"/>
    <col min="9476" max="9476" width="11.6640625" style="6" customWidth="1"/>
    <col min="9477" max="9477" width="11" style="6" customWidth="1"/>
    <col min="9478" max="9478" width="5.109375" style="6" customWidth="1"/>
    <col min="9479" max="9479" width="7.6640625" style="6" customWidth="1"/>
    <col min="9480" max="9480" width="13.109375" style="6" customWidth="1"/>
    <col min="9481" max="9481" width="13.5546875" style="6" customWidth="1"/>
    <col min="9482" max="9728" width="8.88671875" style="6"/>
    <col min="9729" max="9729" width="3.6640625" style="6" customWidth="1"/>
    <col min="9730" max="9730" width="4.6640625" style="6" customWidth="1"/>
    <col min="9731" max="9731" width="7" style="6" customWidth="1"/>
    <col min="9732" max="9732" width="11.6640625" style="6" customWidth="1"/>
    <col min="9733" max="9733" width="11" style="6" customWidth="1"/>
    <col min="9734" max="9734" width="5.109375" style="6" customWidth="1"/>
    <col min="9735" max="9735" width="7.6640625" style="6" customWidth="1"/>
    <col min="9736" max="9736" width="13.109375" style="6" customWidth="1"/>
    <col min="9737" max="9737" width="13.5546875" style="6" customWidth="1"/>
    <col min="9738" max="9984" width="8.88671875" style="6"/>
    <col min="9985" max="9985" width="3.6640625" style="6" customWidth="1"/>
    <col min="9986" max="9986" width="4.6640625" style="6" customWidth="1"/>
    <col min="9987" max="9987" width="7" style="6" customWidth="1"/>
    <col min="9988" max="9988" width="11.6640625" style="6" customWidth="1"/>
    <col min="9989" max="9989" width="11" style="6" customWidth="1"/>
    <col min="9990" max="9990" width="5.109375" style="6" customWidth="1"/>
    <col min="9991" max="9991" width="7.6640625" style="6" customWidth="1"/>
    <col min="9992" max="9992" width="13.109375" style="6" customWidth="1"/>
    <col min="9993" max="9993" width="13.5546875" style="6" customWidth="1"/>
    <col min="9994" max="10240" width="8.88671875" style="6"/>
    <col min="10241" max="10241" width="3.6640625" style="6" customWidth="1"/>
    <col min="10242" max="10242" width="4.6640625" style="6" customWidth="1"/>
    <col min="10243" max="10243" width="7" style="6" customWidth="1"/>
    <col min="10244" max="10244" width="11.6640625" style="6" customWidth="1"/>
    <col min="10245" max="10245" width="11" style="6" customWidth="1"/>
    <col min="10246" max="10246" width="5.109375" style="6" customWidth="1"/>
    <col min="10247" max="10247" width="7.6640625" style="6" customWidth="1"/>
    <col min="10248" max="10248" width="13.109375" style="6" customWidth="1"/>
    <col min="10249" max="10249" width="13.5546875" style="6" customWidth="1"/>
    <col min="10250" max="10496" width="8.88671875" style="6"/>
    <col min="10497" max="10497" width="3.6640625" style="6" customWidth="1"/>
    <col min="10498" max="10498" width="4.6640625" style="6" customWidth="1"/>
    <col min="10499" max="10499" width="7" style="6" customWidth="1"/>
    <col min="10500" max="10500" width="11.6640625" style="6" customWidth="1"/>
    <col min="10501" max="10501" width="11" style="6" customWidth="1"/>
    <col min="10502" max="10502" width="5.109375" style="6" customWidth="1"/>
    <col min="10503" max="10503" width="7.6640625" style="6" customWidth="1"/>
    <col min="10504" max="10504" width="13.109375" style="6" customWidth="1"/>
    <col min="10505" max="10505" width="13.5546875" style="6" customWidth="1"/>
    <col min="10506" max="10752" width="8.88671875" style="6"/>
    <col min="10753" max="10753" width="3.6640625" style="6" customWidth="1"/>
    <col min="10754" max="10754" width="4.6640625" style="6" customWidth="1"/>
    <col min="10755" max="10755" width="7" style="6" customWidth="1"/>
    <col min="10756" max="10756" width="11.6640625" style="6" customWidth="1"/>
    <col min="10757" max="10757" width="11" style="6" customWidth="1"/>
    <col min="10758" max="10758" width="5.109375" style="6" customWidth="1"/>
    <col min="10759" max="10759" width="7.6640625" style="6" customWidth="1"/>
    <col min="10760" max="10760" width="13.109375" style="6" customWidth="1"/>
    <col min="10761" max="10761" width="13.5546875" style="6" customWidth="1"/>
    <col min="10762" max="11008" width="8.88671875" style="6"/>
    <col min="11009" max="11009" width="3.6640625" style="6" customWidth="1"/>
    <col min="11010" max="11010" width="4.6640625" style="6" customWidth="1"/>
    <col min="11011" max="11011" width="7" style="6" customWidth="1"/>
    <col min="11012" max="11012" width="11.6640625" style="6" customWidth="1"/>
    <col min="11013" max="11013" width="11" style="6" customWidth="1"/>
    <col min="11014" max="11014" width="5.109375" style="6" customWidth="1"/>
    <col min="11015" max="11015" width="7.6640625" style="6" customWidth="1"/>
    <col min="11016" max="11016" width="13.109375" style="6" customWidth="1"/>
    <col min="11017" max="11017" width="13.5546875" style="6" customWidth="1"/>
    <col min="11018" max="11264" width="8.88671875" style="6"/>
    <col min="11265" max="11265" width="3.6640625" style="6" customWidth="1"/>
    <col min="11266" max="11266" width="4.6640625" style="6" customWidth="1"/>
    <col min="11267" max="11267" width="7" style="6" customWidth="1"/>
    <col min="11268" max="11268" width="11.6640625" style="6" customWidth="1"/>
    <col min="11269" max="11269" width="11" style="6" customWidth="1"/>
    <col min="11270" max="11270" width="5.109375" style="6" customWidth="1"/>
    <col min="11271" max="11271" width="7.6640625" style="6" customWidth="1"/>
    <col min="11272" max="11272" width="13.109375" style="6" customWidth="1"/>
    <col min="11273" max="11273" width="13.5546875" style="6" customWidth="1"/>
    <col min="11274" max="11520" width="8.88671875" style="6"/>
    <col min="11521" max="11521" width="3.6640625" style="6" customWidth="1"/>
    <col min="11522" max="11522" width="4.6640625" style="6" customWidth="1"/>
    <col min="11523" max="11523" width="7" style="6" customWidth="1"/>
    <col min="11524" max="11524" width="11.6640625" style="6" customWidth="1"/>
    <col min="11525" max="11525" width="11" style="6" customWidth="1"/>
    <col min="11526" max="11526" width="5.109375" style="6" customWidth="1"/>
    <col min="11527" max="11527" width="7.6640625" style="6" customWidth="1"/>
    <col min="11528" max="11528" width="13.109375" style="6" customWidth="1"/>
    <col min="11529" max="11529" width="13.5546875" style="6" customWidth="1"/>
    <col min="11530" max="11776" width="8.88671875" style="6"/>
    <col min="11777" max="11777" width="3.6640625" style="6" customWidth="1"/>
    <col min="11778" max="11778" width="4.6640625" style="6" customWidth="1"/>
    <col min="11779" max="11779" width="7" style="6" customWidth="1"/>
    <col min="11780" max="11780" width="11.6640625" style="6" customWidth="1"/>
    <col min="11781" max="11781" width="11" style="6" customWidth="1"/>
    <col min="11782" max="11782" width="5.109375" style="6" customWidth="1"/>
    <col min="11783" max="11783" width="7.6640625" style="6" customWidth="1"/>
    <col min="11784" max="11784" width="13.109375" style="6" customWidth="1"/>
    <col min="11785" max="11785" width="13.5546875" style="6" customWidth="1"/>
    <col min="11786" max="12032" width="8.88671875" style="6"/>
    <col min="12033" max="12033" width="3.6640625" style="6" customWidth="1"/>
    <col min="12034" max="12034" width="4.6640625" style="6" customWidth="1"/>
    <col min="12035" max="12035" width="7" style="6" customWidth="1"/>
    <col min="12036" max="12036" width="11.6640625" style="6" customWidth="1"/>
    <col min="12037" max="12037" width="11" style="6" customWidth="1"/>
    <col min="12038" max="12038" width="5.109375" style="6" customWidth="1"/>
    <col min="12039" max="12039" width="7.6640625" style="6" customWidth="1"/>
    <col min="12040" max="12040" width="13.109375" style="6" customWidth="1"/>
    <col min="12041" max="12041" width="13.5546875" style="6" customWidth="1"/>
    <col min="12042" max="12288" width="8.88671875" style="6"/>
    <col min="12289" max="12289" width="3.6640625" style="6" customWidth="1"/>
    <col min="12290" max="12290" width="4.6640625" style="6" customWidth="1"/>
    <col min="12291" max="12291" width="7" style="6" customWidth="1"/>
    <col min="12292" max="12292" width="11.6640625" style="6" customWidth="1"/>
    <col min="12293" max="12293" width="11" style="6" customWidth="1"/>
    <col min="12294" max="12294" width="5.109375" style="6" customWidth="1"/>
    <col min="12295" max="12295" width="7.6640625" style="6" customWidth="1"/>
    <col min="12296" max="12296" width="13.109375" style="6" customWidth="1"/>
    <col min="12297" max="12297" width="13.5546875" style="6" customWidth="1"/>
    <col min="12298" max="12544" width="8.88671875" style="6"/>
    <col min="12545" max="12545" width="3.6640625" style="6" customWidth="1"/>
    <col min="12546" max="12546" width="4.6640625" style="6" customWidth="1"/>
    <col min="12547" max="12547" width="7" style="6" customWidth="1"/>
    <col min="12548" max="12548" width="11.6640625" style="6" customWidth="1"/>
    <col min="12549" max="12549" width="11" style="6" customWidth="1"/>
    <col min="12550" max="12550" width="5.109375" style="6" customWidth="1"/>
    <col min="12551" max="12551" width="7.6640625" style="6" customWidth="1"/>
    <col min="12552" max="12552" width="13.109375" style="6" customWidth="1"/>
    <col min="12553" max="12553" width="13.5546875" style="6" customWidth="1"/>
    <col min="12554" max="12800" width="8.88671875" style="6"/>
    <col min="12801" max="12801" width="3.6640625" style="6" customWidth="1"/>
    <col min="12802" max="12802" width="4.6640625" style="6" customWidth="1"/>
    <col min="12803" max="12803" width="7" style="6" customWidth="1"/>
    <col min="12804" max="12804" width="11.6640625" style="6" customWidth="1"/>
    <col min="12805" max="12805" width="11" style="6" customWidth="1"/>
    <col min="12806" max="12806" width="5.109375" style="6" customWidth="1"/>
    <col min="12807" max="12807" width="7.6640625" style="6" customWidth="1"/>
    <col min="12808" max="12808" width="13.109375" style="6" customWidth="1"/>
    <col min="12809" max="12809" width="13.5546875" style="6" customWidth="1"/>
    <col min="12810" max="13056" width="8.88671875" style="6"/>
    <col min="13057" max="13057" width="3.6640625" style="6" customWidth="1"/>
    <col min="13058" max="13058" width="4.6640625" style="6" customWidth="1"/>
    <col min="13059" max="13059" width="7" style="6" customWidth="1"/>
    <col min="13060" max="13060" width="11.6640625" style="6" customWidth="1"/>
    <col min="13061" max="13061" width="11" style="6" customWidth="1"/>
    <col min="13062" max="13062" width="5.109375" style="6" customWidth="1"/>
    <col min="13063" max="13063" width="7.6640625" style="6" customWidth="1"/>
    <col min="13064" max="13064" width="13.109375" style="6" customWidth="1"/>
    <col min="13065" max="13065" width="13.5546875" style="6" customWidth="1"/>
    <col min="13066" max="13312" width="8.88671875" style="6"/>
    <col min="13313" max="13313" width="3.6640625" style="6" customWidth="1"/>
    <col min="13314" max="13314" width="4.6640625" style="6" customWidth="1"/>
    <col min="13315" max="13315" width="7" style="6" customWidth="1"/>
    <col min="13316" max="13316" width="11.6640625" style="6" customWidth="1"/>
    <col min="13317" max="13317" width="11" style="6" customWidth="1"/>
    <col min="13318" max="13318" width="5.109375" style="6" customWidth="1"/>
    <col min="13319" max="13319" width="7.6640625" style="6" customWidth="1"/>
    <col min="13320" max="13320" width="13.109375" style="6" customWidth="1"/>
    <col min="13321" max="13321" width="13.5546875" style="6" customWidth="1"/>
    <col min="13322" max="13568" width="8.88671875" style="6"/>
    <col min="13569" max="13569" width="3.6640625" style="6" customWidth="1"/>
    <col min="13570" max="13570" width="4.6640625" style="6" customWidth="1"/>
    <col min="13571" max="13571" width="7" style="6" customWidth="1"/>
    <col min="13572" max="13572" width="11.6640625" style="6" customWidth="1"/>
    <col min="13573" max="13573" width="11" style="6" customWidth="1"/>
    <col min="13574" max="13574" width="5.109375" style="6" customWidth="1"/>
    <col min="13575" max="13575" width="7.6640625" style="6" customWidth="1"/>
    <col min="13576" max="13576" width="13.109375" style="6" customWidth="1"/>
    <col min="13577" max="13577" width="13.5546875" style="6" customWidth="1"/>
    <col min="13578" max="13824" width="8.88671875" style="6"/>
    <col min="13825" max="13825" width="3.6640625" style="6" customWidth="1"/>
    <col min="13826" max="13826" width="4.6640625" style="6" customWidth="1"/>
    <col min="13827" max="13827" width="7" style="6" customWidth="1"/>
    <col min="13828" max="13828" width="11.6640625" style="6" customWidth="1"/>
    <col min="13829" max="13829" width="11" style="6" customWidth="1"/>
    <col min="13830" max="13830" width="5.109375" style="6" customWidth="1"/>
    <col min="13831" max="13831" width="7.6640625" style="6" customWidth="1"/>
    <col min="13832" max="13832" width="13.109375" style="6" customWidth="1"/>
    <col min="13833" max="13833" width="13.5546875" style="6" customWidth="1"/>
    <col min="13834" max="14080" width="8.88671875" style="6"/>
    <col min="14081" max="14081" width="3.6640625" style="6" customWidth="1"/>
    <col min="14082" max="14082" width="4.6640625" style="6" customWidth="1"/>
    <col min="14083" max="14083" width="7" style="6" customWidth="1"/>
    <col min="14084" max="14084" width="11.6640625" style="6" customWidth="1"/>
    <col min="14085" max="14085" width="11" style="6" customWidth="1"/>
    <col min="14086" max="14086" width="5.109375" style="6" customWidth="1"/>
    <col min="14087" max="14087" width="7.6640625" style="6" customWidth="1"/>
    <col min="14088" max="14088" width="13.109375" style="6" customWidth="1"/>
    <col min="14089" max="14089" width="13.5546875" style="6" customWidth="1"/>
    <col min="14090" max="14336" width="8.88671875" style="6"/>
    <col min="14337" max="14337" width="3.6640625" style="6" customWidth="1"/>
    <col min="14338" max="14338" width="4.6640625" style="6" customWidth="1"/>
    <col min="14339" max="14339" width="7" style="6" customWidth="1"/>
    <col min="14340" max="14340" width="11.6640625" style="6" customWidth="1"/>
    <col min="14341" max="14341" width="11" style="6" customWidth="1"/>
    <col min="14342" max="14342" width="5.109375" style="6" customWidth="1"/>
    <col min="14343" max="14343" width="7.6640625" style="6" customWidth="1"/>
    <col min="14344" max="14344" width="13.109375" style="6" customWidth="1"/>
    <col min="14345" max="14345" width="13.5546875" style="6" customWidth="1"/>
    <col min="14346" max="14592" width="8.88671875" style="6"/>
    <col min="14593" max="14593" width="3.6640625" style="6" customWidth="1"/>
    <col min="14594" max="14594" width="4.6640625" style="6" customWidth="1"/>
    <col min="14595" max="14595" width="7" style="6" customWidth="1"/>
    <col min="14596" max="14596" width="11.6640625" style="6" customWidth="1"/>
    <col min="14597" max="14597" width="11" style="6" customWidth="1"/>
    <col min="14598" max="14598" width="5.109375" style="6" customWidth="1"/>
    <col min="14599" max="14599" width="7.6640625" style="6" customWidth="1"/>
    <col min="14600" max="14600" width="13.109375" style="6" customWidth="1"/>
    <col min="14601" max="14601" width="13.5546875" style="6" customWidth="1"/>
    <col min="14602" max="14848" width="8.88671875" style="6"/>
    <col min="14849" max="14849" width="3.6640625" style="6" customWidth="1"/>
    <col min="14850" max="14850" width="4.6640625" style="6" customWidth="1"/>
    <col min="14851" max="14851" width="7" style="6" customWidth="1"/>
    <col min="14852" max="14852" width="11.6640625" style="6" customWidth="1"/>
    <col min="14853" max="14853" width="11" style="6" customWidth="1"/>
    <col min="14854" max="14854" width="5.109375" style="6" customWidth="1"/>
    <col min="14855" max="14855" width="7.6640625" style="6" customWidth="1"/>
    <col min="14856" max="14856" width="13.109375" style="6" customWidth="1"/>
    <col min="14857" max="14857" width="13.5546875" style="6" customWidth="1"/>
    <col min="14858" max="15104" width="8.88671875" style="6"/>
    <col min="15105" max="15105" width="3.6640625" style="6" customWidth="1"/>
    <col min="15106" max="15106" width="4.6640625" style="6" customWidth="1"/>
    <col min="15107" max="15107" width="7" style="6" customWidth="1"/>
    <col min="15108" max="15108" width="11.6640625" style="6" customWidth="1"/>
    <col min="15109" max="15109" width="11" style="6" customWidth="1"/>
    <col min="15110" max="15110" width="5.109375" style="6" customWidth="1"/>
    <col min="15111" max="15111" width="7.6640625" style="6" customWidth="1"/>
    <col min="15112" max="15112" width="13.109375" style="6" customWidth="1"/>
    <col min="15113" max="15113" width="13.5546875" style="6" customWidth="1"/>
    <col min="15114" max="15360" width="8.88671875" style="6"/>
    <col min="15361" max="15361" width="3.6640625" style="6" customWidth="1"/>
    <col min="15362" max="15362" width="4.6640625" style="6" customWidth="1"/>
    <col min="15363" max="15363" width="7" style="6" customWidth="1"/>
    <col min="15364" max="15364" width="11.6640625" style="6" customWidth="1"/>
    <col min="15365" max="15365" width="11" style="6" customWidth="1"/>
    <col min="15366" max="15366" width="5.109375" style="6" customWidth="1"/>
    <col min="15367" max="15367" width="7.6640625" style="6" customWidth="1"/>
    <col min="15368" max="15368" width="13.109375" style="6" customWidth="1"/>
    <col min="15369" max="15369" width="13.5546875" style="6" customWidth="1"/>
    <col min="15370" max="15616" width="8.88671875" style="6"/>
    <col min="15617" max="15617" width="3.6640625" style="6" customWidth="1"/>
    <col min="15618" max="15618" width="4.6640625" style="6" customWidth="1"/>
    <col min="15619" max="15619" width="7" style="6" customWidth="1"/>
    <col min="15620" max="15620" width="11.6640625" style="6" customWidth="1"/>
    <col min="15621" max="15621" width="11" style="6" customWidth="1"/>
    <col min="15622" max="15622" width="5.109375" style="6" customWidth="1"/>
    <col min="15623" max="15623" width="7.6640625" style="6" customWidth="1"/>
    <col min="15624" max="15624" width="13.109375" style="6" customWidth="1"/>
    <col min="15625" max="15625" width="13.5546875" style="6" customWidth="1"/>
    <col min="15626" max="15872" width="8.88671875" style="6"/>
    <col min="15873" max="15873" width="3.6640625" style="6" customWidth="1"/>
    <col min="15874" max="15874" width="4.6640625" style="6" customWidth="1"/>
    <col min="15875" max="15875" width="7" style="6" customWidth="1"/>
    <col min="15876" max="15876" width="11.6640625" style="6" customWidth="1"/>
    <col min="15877" max="15877" width="11" style="6" customWidth="1"/>
    <col min="15878" max="15878" width="5.109375" style="6" customWidth="1"/>
    <col min="15879" max="15879" width="7.6640625" style="6" customWidth="1"/>
    <col min="15880" max="15880" width="13.109375" style="6" customWidth="1"/>
    <col min="15881" max="15881" width="13.5546875" style="6" customWidth="1"/>
    <col min="15882" max="16128" width="8.88671875" style="6"/>
    <col min="16129" max="16129" width="3.6640625" style="6" customWidth="1"/>
    <col min="16130" max="16130" width="4.6640625" style="6" customWidth="1"/>
    <col min="16131" max="16131" width="7" style="6" customWidth="1"/>
    <col min="16132" max="16132" width="11.6640625" style="6" customWidth="1"/>
    <col min="16133" max="16133" width="11" style="6" customWidth="1"/>
    <col min="16134" max="16134" width="5.109375" style="6" customWidth="1"/>
    <col min="16135" max="16135" width="7.6640625" style="6" customWidth="1"/>
    <col min="16136" max="16136" width="13.109375" style="6" customWidth="1"/>
    <col min="16137" max="16137" width="13.5546875" style="6" customWidth="1"/>
    <col min="16138" max="16384" width="8.88671875" style="6"/>
  </cols>
  <sheetData>
    <row r="1" spans="2:9" ht="23.25" customHeight="1">
      <c r="B1" s="2"/>
      <c r="C1" s="3"/>
      <c r="D1" s="144" t="s">
        <v>70</v>
      </c>
      <c r="E1" s="144"/>
      <c r="F1" s="144"/>
      <c r="G1" s="145"/>
      <c r="H1" s="4" t="s">
        <v>15</v>
      </c>
      <c r="I1" s="5" t="s">
        <v>67</v>
      </c>
    </row>
    <row r="2" spans="2:9" ht="23.25" customHeight="1">
      <c r="B2" s="7"/>
      <c r="C2" s="8"/>
      <c r="D2" s="146"/>
      <c r="E2" s="146"/>
      <c r="F2" s="146"/>
      <c r="G2" s="147"/>
      <c r="H2" s="9" t="s">
        <v>16</v>
      </c>
      <c r="I2" s="10">
        <v>0</v>
      </c>
    </row>
    <row r="3" spans="2:9" ht="23.25" customHeight="1">
      <c r="B3" s="7"/>
      <c r="C3" s="8"/>
      <c r="D3" s="146"/>
      <c r="E3" s="146"/>
      <c r="F3" s="146"/>
      <c r="G3" s="147"/>
      <c r="H3" s="9" t="s">
        <v>17</v>
      </c>
      <c r="I3" s="11">
        <v>43255</v>
      </c>
    </row>
    <row r="4" spans="2:9" ht="28.5" customHeight="1" thickBot="1">
      <c r="B4" s="12"/>
      <c r="C4" s="13"/>
      <c r="D4" s="148"/>
      <c r="E4" s="148"/>
      <c r="F4" s="148"/>
      <c r="G4" s="149"/>
      <c r="H4" s="14" t="s">
        <v>18</v>
      </c>
      <c r="I4" s="15">
        <v>3</v>
      </c>
    </row>
    <row r="5" spans="2:9" ht="20.25">
      <c r="B5" s="8"/>
      <c r="C5" s="8"/>
      <c r="D5" s="16"/>
      <c r="E5" s="16"/>
      <c r="F5" s="16"/>
      <c r="G5" s="16"/>
      <c r="H5" s="17"/>
      <c r="I5" s="18"/>
    </row>
    <row r="6" spans="2:9" ht="20.25">
      <c r="B6" s="8"/>
      <c r="C6" s="8"/>
      <c r="D6" s="16"/>
      <c r="E6" s="16"/>
      <c r="F6" s="16"/>
      <c r="G6" s="16"/>
      <c r="H6" s="17"/>
      <c r="I6" s="18"/>
    </row>
    <row r="7" spans="2:9" s="19" customFormat="1" ht="25.5"/>
    <row r="8" spans="2:9" s="19" customFormat="1" ht="25.5"/>
    <row r="9" spans="2:9" s="19" customFormat="1" ht="25.5"/>
    <row r="10" spans="2:9" s="19" customFormat="1" ht="25.5"/>
    <row r="11" spans="2:9" s="19" customFormat="1" ht="25.5"/>
    <row r="12" spans="2:9" s="19" customFormat="1" ht="25.5">
      <c r="B12" s="150" t="s">
        <v>26</v>
      </c>
      <c r="C12" s="150"/>
      <c r="D12" s="150"/>
      <c r="E12" s="150"/>
      <c r="F12" s="150"/>
      <c r="G12" s="150"/>
      <c r="H12" s="150"/>
      <c r="I12" s="150"/>
    </row>
    <row r="13" spans="2:9" s="19" customFormat="1" ht="25.5"/>
    <row r="14" spans="2:9" s="19" customFormat="1" ht="25.5"/>
    <row r="15" spans="2:9" s="19" customFormat="1" ht="25.5">
      <c r="C15" s="20"/>
    </row>
    <row r="16" spans="2:9" s="21" customFormat="1" ht="20.25" customHeight="1">
      <c r="B16" s="151" t="s">
        <v>71</v>
      </c>
      <c r="C16" s="151"/>
      <c r="D16" s="151"/>
      <c r="E16" s="151"/>
      <c r="F16" s="151"/>
      <c r="G16" s="151"/>
      <c r="H16" s="151"/>
      <c r="I16" s="151"/>
    </row>
    <row r="17" spans="1:9" s="19" customFormat="1" ht="26.25" customHeight="1">
      <c r="B17" s="151"/>
      <c r="C17" s="151"/>
      <c r="D17" s="151"/>
      <c r="E17" s="151"/>
      <c r="F17" s="151"/>
      <c r="G17" s="151"/>
      <c r="H17" s="151"/>
      <c r="I17" s="151"/>
    </row>
    <row r="18" spans="1:9" s="19" customFormat="1" ht="26.25">
      <c r="B18" s="22"/>
      <c r="C18" s="22"/>
      <c r="D18" s="22"/>
      <c r="E18" s="22"/>
      <c r="F18" s="22"/>
      <c r="G18" s="22"/>
      <c r="H18" s="22"/>
      <c r="I18" s="22"/>
    </row>
    <row r="19" spans="1:9" s="19" customFormat="1" ht="26.25">
      <c r="B19" s="22"/>
      <c r="C19" s="22"/>
      <c r="D19" s="22"/>
      <c r="E19" s="22"/>
      <c r="F19" s="22"/>
      <c r="G19" s="22"/>
      <c r="H19" s="22"/>
      <c r="I19" s="22"/>
    </row>
    <row r="20" spans="1:9" s="19" customFormat="1" ht="26.25">
      <c r="B20" s="22"/>
      <c r="C20" s="22"/>
      <c r="D20" s="22"/>
      <c r="E20" s="22"/>
      <c r="F20" s="22"/>
      <c r="G20" s="22"/>
      <c r="H20" s="22"/>
      <c r="I20" s="22"/>
    </row>
    <row r="21" spans="1:9" s="21" customFormat="1" ht="26.25" customHeight="1">
      <c r="A21" s="23"/>
      <c r="B21" s="151" t="s">
        <v>25</v>
      </c>
      <c r="C21" s="151"/>
      <c r="D21" s="151"/>
      <c r="E21" s="151"/>
      <c r="F21" s="151"/>
      <c r="G21" s="151"/>
      <c r="H21" s="151"/>
      <c r="I21" s="151"/>
    </row>
    <row r="22" spans="1:9" s="19" customFormat="1" ht="25.5">
      <c r="B22" s="24"/>
      <c r="C22" s="24"/>
      <c r="D22" s="24"/>
      <c r="E22" s="24"/>
      <c r="F22" s="24"/>
      <c r="G22" s="24"/>
      <c r="H22" s="24"/>
      <c r="I22" s="24"/>
    </row>
    <row r="23" spans="1:9" s="25" customFormat="1" ht="20.25"/>
    <row r="24" spans="1:9" s="25" customFormat="1" ht="20.25"/>
    <row r="25" spans="1:9" s="25" customFormat="1" ht="20.25"/>
    <row r="26" spans="1:9" s="25" customFormat="1" ht="20.25"/>
    <row r="27" spans="1:9" s="25" customFormat="1" ht="20.25"/>
    <row r="28" spans="1:9" s="25" customFormat="1" ht="20.25"/>
    <row r="29" spans="1:9" s="25" customFormat="1" ht="21" thickBot="1"/>
    <row r="30" spans="1:9" s="26" customFormat="1" ht="21" customHeight="1">
      <c r="B30" s="27"/>
      <c r="C30" s="28"/>
      <c r="D30" s="152"/>
      <c r="E30" s="152"/>
      <c r="F30" s="153"/>
      <c r="G30" s="154"/>
      <c r="H30" s="28"/>
      <c r="I30" s="29"/>
    </row>
    <row r="31" spans="1:9" s="26" customFormat="1" ht="21" customHeight="1">
      <c r="B31" s="30"/>
      <c r="C31" s="31"/>
      <c r="D31" s="155"/>
      <c r="E31" s="156"/>
      <c r="F31" s="155"/>
      <c r="G31" s="156"/>
      <c r="H31" s="32"/>
      <c r="I31" s="33"/>
    </row>
    <row r="32" spans="1:9" s="26" customFormat="1" ht="21" customHeight="1">
      <c r="B32" s="30"/>
      <c r="C32" s="31"/>
      <c r="D32" s="155"/>
      <c r="E32" s="156"/>
      <c r="F32" s="155"/>
      <c r="G32" s="156"/>
      <c r="H32" s="32"/>
      <c r="I32" s="33"/>
    </row>
    <row r="33" spans="2:9" s="26" customFormat="1" ht="21" customHeight="1">
      <c r="B33" s="30"/>
      <c r="C33" s="34"/>
      <c r="D33" s="155"/>
      <c r="E33" s="156"/>
      <c r="F33" s="155"/>
      <c r="G33" s="156"/>
      <c r="H33" s="32"/>
      <c r="I33" s="33"/>
    </row>
    <row r="34" spans="2:9" s="26" customFormat="1" ht="21" customHeight="1" thickBot="1">
      <c r="B34" s="35">
        <v>0</v>
      </c>
      <c r="C34" s="34">
        <v>43255</v>
      </c>
      <c r="D34" s="155" t="s">
        <v>102</v>
      </c>
      <c r="E34" s="156"/>
      <c r="F34" s="155" t="s">
        <v>72</v>
      </c>
      <c r="G34" s="156"/>
      <c r="H34" s="32" t="s">
        <v>19</v>
      </c>
      <c r="I34" s="33" t="s">
        <v>73</v>
      </c>
    </row>
    <row r="35" spans="2:9" ht="27" customHeight="1" thickBot="1">
      <c r="B35" s="36" t="s">
        <v>20</v>
      </c>
      <c r="C35" s="37" t="s">
        <v>17</v>
      </c>
      <c r="D35" s="157" t="s">
        <v>21</v>
      </c>
      <c r="E35" s="157"/>
      <c r="F35" s="158" t="s">
        <v>22</v>
      </c>
      <c r="G35" s="159"/>
      <c r="H35" s="37" t="s">
        <v>23</v>
      </c>
      <c r="I35" s="38" t="s">
        <v>24</v>
      </c>
    </row>
    <row r="36" spans="2:9" ht="15.75" customHeight="1"/>
  </sheetData>
  <sheetProtection password="D519" sheet="1" objects="1" scenarios="1" selectLockedCells="1"/>
  <mergeCells count="16">
    <mergeCell ref="D34:E34"/>
    <mergeCell ref="F34:G34"/>
    <mergeCell ref="D35:E35"/>
    <mergeCell ref="F35:G35"/>
    <mergeCell ref="D31:E31"/>
    <mergeCell ref="F31:G31"/>
    <mergeCell ref="D32:E32"/>
    <mergeCell ref="F32:G32"/>
    <mergeCell ref="D33:E33"/>
    <mergeCell ref="F33:G33"/>
    <mergeCell ref="D1:G4"/>
    <mergeCell ref="B12:I12"/>
    <mergeCell ref="B16:I17"/>
    <mergeCell ref="B21:I21"/>
    <mergeCell ref="D30:E30"/>
    <mergeCell ref="F30:G30"/>
  </mergeCells>
  <printOptions horizontalCentered="1"/>
  <pageMargins left="0" right="0.5" top="0.5" bottom="0" header="0.25" footer="0"/>
  <pageSetup scale="96" orientation="portrait" r:id="rId1"/>
  <headerFooter alignWithMargins="0"/>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sheetPr transitionEvaluation="1" transitionEntry="1"/>
  <dimension ref="A1:JC58"/>
  <sheetViews>
    <sheetView showZeros="0" tabSelected="1" view="pageBreakPreview" topLeftCell="I49" zoomScale="70" zoomScaleSheetLayoutView="70" workbookViewId="0">
      <selection activeCell="E9" sqref="E9"/>
    </sheetView>
  </sheetViews>
  <sheetFormatPr defaultColWidth="9.77734375" defaultRowHeight="15"/>
  <cols>
    <col min="1" max="1" width="6.33203125" style="130" customWidth="1"/>
    <col min="2" max="2" width="58.6640625" style="131" customWidth="1"/>
    <col min="3" max="4" width="8.21875" style="132" customWidth="1"/>
    <col min="5" max="5" width="17.109375" style="132" customWidth="1"/>
    <col min="6" max="6" width="14.33203125" style="132" customWidth="1"/>
    <col min="7" max="7" width="17.109375" style="132" customWidth="1"/>
    <col min="8" max="8" width="15" style="132" customWidth="1"/>
    <col min="9" max="15" width="16.44140625" style="132" customWidth="1"/>
    <col min="16" max="16" width="20.6640625" style="61" customWidth="1"/>
    <col min="17" max="18" width="9.77734375" style="80"/>
    <col min="19" max="16384" width="9.77734375" style="63"/>
  </cols>
  <sheetData>
    <row r="1" spans="1:263" s="57" customFormat="1" ht="28.5" customHeight="1">
      <c r="A1" s="160" t="s">
        <v>26</v>
      </c>
      <c r="B1" s="160"/>
      <c r="C1" s="160"/>
      <c r="D1" s="160"/>
      <c r="E1" s="160"/>
      <c r="F1" s="160"/>
      <c r="G1" s="160"/>
      <c r="H1" s="160"/>
      <c r="I1" s="160"/>
      <c r="J1" s="160"/>
      <c r="K1" s="160"/>
      <c r="L1" s="160"/>
      <c r="M1" s="160"/>
      <c r="N1" s="160"/>
      <c r="O1" s="160"/>
      <c r="P1" s="160"/>
      <c r="Q1" s="56"/>
      <c r="R1" s="56"/>
      <c r="S1" s="56"/>
      <c r="T1" s="56"/>
      <c r="U1" s="56"/>
      <c r="V1" s="56"/>
      <c r="W1" s="56"/>
      <c r="X1" s="56"/>
      <c r="Y1" s="56"/>
      <c r="Z1" s="160"/>
      <c r="AA1" s="160"/>
      <c r="AB1" s="160"/>
      <c r="AC1" s="160"/>
      <c r="AD1" s="160"/>
      <c r="AE1" s="160"/>
      <c r="AF1" s="160"/>
      <c r="AG1" s="160"/>
      <c r="AH1" s="160"/>
      <c r="AI1" s="160"/>
      <c r="AJ1" s="160"/>
      <c r="AK1" s="160"/>
      <c r="AL1" s="160"/>
      <c r="AM1" s="160"/>
      <c r="AN1" s="160"/>
      <c r="AO1" s="160"/>
      <c r="AP1" s="160"/>
      <c r="AQ1" s="160"/>
      <c r="AR1" s="160"/>
      <c r="AS1" s="160"/>
      <c r="AT1" s="160"/>
      <c r="AU1" s="160"/>
      <c r="AV1" s="160"/>
      <c r="AW1" s="160"/>
      <c r="AX1" s="160"/>
      <c r="AY1" s="160"/>
      <c r="AZ1" s="160"/>
      <c r="BA1" s="160"/>
      <c r="BB1" s="160"/>
      <c r="BC1" s="160"/>
      <c r="BD1" s="160"/>
      <c r="BE1" s="160"/>
      <c r="BF1" s="160"/>
      <c r="BG1" s="160"/>
      <c r="BH1" s="160"/>
      <c r="BI1" s="160"/>
      <c r="BJ1" s="160"/>
      <c r="BK1" s="160"/>
      <c r="BL1" s="160"/>
      <c r="BM1" s="160"/>
      <c r="BN1" s="160"/>
      <c r="BO1" s="160"/>
      <c r="BP1" s="160"/>
      <c r="BQ1" s="160"/>
      <c r="BR1" s="160"/>
      <c r="BS1" s="160"/>
      <c r="BT1" s="160"/>
      <c r="BU1" s="160"/>
      <c r="BV1" s="160"/>
      <c r="BW1" s="160"/>
      <c r="BX1" s="160"/>
      <c r="BY1" s="160"/>
      <c r="BZ1" s="160"/>
      <c r="CA1" s="160"/>
      <c r="CB1" s="160"/>
      <c r="CC1" s="160"/>
      <c r="CD1" s="160"/>
      <c r="CE1" s="160"/>
      <c r="CF1" s="160"/>
      <c r="CG1" s="160"/>
      <c r="CH1" s="160"/>
      <c r="CI1" s="160"/>
      <c r="CJ1" s="160"/>
      <c r="CK1" s="160"/>
      <c r="CL1" s="160"/>
      <c r="CM1" s="160"/>
      <c r="CN1" s="160"/>
      <c r="CO1" s="160"/>
      <c r="CP1" s="160"/>
      <c r="CQ1" s="160"/>
      <c r="CR1" s="160"/>
      <c r="CS1" s="160"/>
      <c r="CT1" s="160"/>
      <c r="CU1" s="160"/>
      <c r="CV1" s="160"/>
      <c r="CW1" s="160"/>
      <c r="CX1" s="160"/>
      <c r="CY1" s="160"/>
      <c r="CZ1" s="160"/>
      <c r="DA1" s="160"/>
      <c r="DB1" s="160"/>
      <c r="DC1" s="160"/>
      <c r="DD1" s="160"/>
      <c r="DE1" s="160"/>
      <c r="DF1" s="160"/>
      <c r="DG1" s="160"/>
      <c r="DH1" s="160"/>
      <c r="DI1" s="160"/>
      <c r="DJ1" s="160"/>
      <c r="DK1" s="160"/>
      <c r="DL1" s="160"/>
      <c r="DM1" s="160"/>
      <c r="DN1" s="160"/>
      <c r="DO1" s="160"/>
      <c r="DP1" s="160"/>
      <c r="DQ1" s="160"/>
      <c r="DR1" s="160"/>
      <c r="DS1" s="160"/>
      <c r="DT1" s="160"/>
      <c r="DU1" s="160"/>
      <c r="DV1" s="160"/>
      <c r="DW1" s="160"/>
      <c r="DX1" s="160"/>
      <c r="DY1" s="160"/>
      <c r="DZ1" s="160"/>
      <c r="EA1" s="160"/>
      <c r="EB1" s="160"/>
      <c r="EC1" s="160"/>
      <c r="ED1" s="160"/>
      <c r="EE1" s="160"/>
      <c r="EF1" s="160"/>
      <c r="EG1" s="160"/>
      <c r="EH1" s="160"/>
      <c r="EI1" s="160"/>
      <c r="EJ1" s="160"/>
      <c r="EK1" s="160"/>
      <c r="EL1" s="160"/>
      <c r="EM1" s="160"/>
      <c r="EN1" s="160"/>
      <c r="EO1" s="160"/>
      <c r="EP1" s="160"/>
      <c r="EQ1" s="160"/>
      <c r="ER1" s="160"/>
      <c r="ES1" s="160"/>
      <c r="ET1" s="160"/>
      <c r="EU1" s="160"/>
      <c r="EV1" s="160"/>
      <c r="EW1" s="160"/>
      <c r="EX1" s="160"/>
      <c r="EY1" s="160"/>
      <c r="EZ1" s="160"/>
      <c r="FA1" s="160"/>
      <c r="FB1" s="160"/>
      <c r="FC1" s="160"/>
      <c r="FD1" s="160"/>
      <c r="FE1" s="160"/>
      <c r="FF1" s="160"/>
      <c r="FG1" s="160"/>
      <c r="FH1" s="160"/>
      <c r="FI1" s="160"/>
      <c r="FJ1" s="160"/>
      <c r="FK1" s="160"/>
      <c r="FL1" s="160"/>
      <c r="FM1" s="160"/>
      <c r="FN1" s="160"/>
      <c r="FO1" s="160"/>
      <c r="FP1" s="160"/>
      <c r="FQ1" s="160"/>
      <c r="FR1" s="160"/>
      <c r="FS1" s="160"/>
      <c r="FT1" s="160"/>
      <c r="FU1" s="160"/>
      <c r="FV1" s="160"/>
      <c r="FW1" s="160"/>
      <c r="FX1" s="160"/>
      <c r="FY1" s="160"/>
      <c r="FZ1" s="160"/>
      <c r="GA1" s="160"/>
      <c r="GB1" s="160"/>
      <c r="GC1" s="160"/>
      <c r="GD1" s="160"/>
      <c r="GE1" s="160"/>
      <c r="GF1" s="160"/>
      <c r="GG1" s="160"/>
      <c r="GH1" s="160"/>
      <c r="GI1" s="160"/>
      <c r="GJ1" s="160"/>
      <c r="GK1" s="160"/>
      <c r="GL1" s="160"/>
      <c r="GM1" s="160"/>
      <c r="GN1" s="160"/>
      <c r="GO1" s="160"/>
      <c r="GP1" s="160"/>
      <c r="GQ1" s="160"/>
      <c r="GR1" s="160"/>
      <c r="GS1" s="160"/>
      <c r="GT1" s="160"/>
      <c r="GU1" s="160"/>
      <c r="GV1" s="160"/>
      <c r="GW1" s="160"/>
      <c r="GX1" s="160"/>
      <c r="GY1" s="160"/>
      <c r="GZ1" s="160"/>
      <c r="HA1" s="160"/>
      <c r="HB1" s="160"/>
      <c r="HC1" s="160"/>
      <c r="HD1" s="160"/>
      <c r="HE1" s="160"/>
      <c r="HF1" s="160"/>
      <c r="HG1" s="160"/>
      <c r="HH1" s="160"/>
      <c r="HI1" s="160"/>
      <c r="HJ1" s="160"/>
      <c r="HK1" s="160"/>
      <c r="HL1" s="160"/>
      <c r="HM1" s="160"/>
      <c r="HN1" s="160"/>
      <c r="HO1" s="160"/>
      <c r="HP1" s="160"/>
      <c r="HQ1" s="160"/>
      <c r="HR1" s="160"/>
      <c r="HS1" s="160"/>
      <c r="HT1" s="160"/>
      <c r="HU1" s="160"/>
      <c r="HV1" s="160"/>
      <c r="HW1" s="160"/>
      <c r="HX1" s="160"/>
      <c r="HY1" s="160"/>
      <c r="HZ1" s="160"/>
      <c r="IA1" s="160"/>
      <c r="IB1" s="160"/>
      <c r="IC1" s="160"/>
      <c r="ID1" s="160"/>
      <c r="IE1" s="160"/>
      <c r="IF1" s="160"/>
      <c r="IG1" s="160"/>
      <c r="IH1" s="160"/>
      <c r="II1" s="160"/>
      <c r="IJ1" s="160"/>
      <c r="IK1" s="160"/>
      <c r="IL1" s="160"/>
      <c r="IM1" s="160"/>
      <c r="IN1" s="160"/>
      <c r="IO1" s="160"/>
      <c r="IP1" s="160"/>
      <c r="IQ1" s="160"/>
      <c r="IR1" s="160"/>
      <c r="IS1" s="160"/>
      <c r="IT1" s="160"/>
      <c r="IU1" s="160"/>
      <c r="IV1" s="160"/>
      <c r="IW1" s="160"/>
      <c r="IX1" s="160"/>
      <c r="IY1" s="160"/>
      <c r="IZ1" s="160"/>
      <c r="JA1" s="160"/>
      <c r="JB1" s="160"/>
      <c r="JC1" s="160"/>
    </row>
    <row r="2" spans="1:263" s="57" customFormat="1" ht="28.5" customHeight="1">
      <c r="A2" s="160" t="s">
        <v>71</v>
      </c>
      <c r="B2" s="160"/>
      <c r="C2" s="160"/>
      <c r="D2" s="160"/>
      <c r="E2" s="160"/>
      <c r="F2" s="160"/>
      <c r="G2" s="160"/>
      <c r="H2" s="160"/>
      <c r="I2" s="160"/>
      <c r="J2" s="160"/>
      <c r="K2" s="160"/>
      <c r="L2" s="160"/>
      <c r="M2" s="160"/>
      <c r="N2" s="160"/>
      <c r="O2" s="160"/>
      <c r="P2" s="160"/>
    </row>
    <row r="3" spans="1:263" s="57" customFormat="1" ht="28.5" customHeight="1">
      <c r="A3" s="160" t="s">
        <v>25</v>
      </c>
      <c r="B3" s="160"/>
      <c r="C3" s="160"/>
      <c r="D3" s="160"/>
      <c r="E3" s="160"/>
      <c r="F3" s="160"/>
      <c r="G3" s="160"/>
      <c r="H3" s="160"/>
      <c r="I3" s="160"/>
      <c r="J3" s="160"/>
      <c r="K3" s="160"/>
      <c r="L3" s="160"/>
      <c r="M3" s="160"/>
      <c r="N3" s="160"/>
      <c r="O3" s="160"/>
      <c r="P3" s="160"/>
    </row>
    <row r="4" spans="1:263" ht="21" thickBot="1">
      <c r="A4" s="58"/>
      <c r="B4" s="59"/>
      <c r="C4" s="60"/>
      <c r="D4" s="60"/>
      <c r="E4" s="60"/>
      <c r="F4" s="60"/>
      <c r="G4" s="60"/>
      <c r="H4" s="60"/>
      <c r="I4" s="60"/>
      <c r="J4" s="60"/>
      <c r="K4" s="60"/>
      <c r="L4" s="60"/>
      <c r="M4" s="60"/>
      <c r="N4" s="60"/>
      <c r="O4" s="60"/>
      <c r="Q4" s="62"/>
      <c r="R4" s="62"/>
    </row>
    <row r="5" spans="1:263" s="65" customFormat="1" ht="69.95" customHeight="1" thickBot="1">
      <c r="A5" s="161" t="s">
        <v>58</v>
      </c>
      <c r="B5" s="162" t="s">
        <v>6</v>
      </c>
      <c r="C5" s="163" t="s">
        <v>3</v>
      </c>
      <c r="D5" s="162" t="s">
        <v>4</v>
      </c>
      <c r="E5" s="164" t="s">
        <v>95</v>
      </c>
      <c r="F5" s="165"/>
      <c r="G5" s="165"/>
      <c r="H5" s="165"/>
      <c r="I5" s="165"/>
      <c r="J5" s="166"/>
      <c r="K5" s="164" t="s">
        <v>96</v>
      </c>
      <c r="L5" s="165"/>
      <c r="M5" s="165"/>
      <c r="N5" s="166"/>
      <c r="O5" s="167" t="s">
        <v>97</v>
      </c>
      <c r="P5" s="161" t="s">
        <v>57</v>
      </c>
      <c r="Q5" s="64"/>
      <c r="R5" s="64"/>
    </row>
    <row r="6" spans="1:263" s="65" customFormat="1" ht="110.1" customHeight="1" thickBot="1">
      <c r="A6" s="161"/>
      <c r="B6" s="162"/>
      <c r="C6" s="163"/>
      <c r="D6" s="162"/>
      <c r="E6" s="40" t="s">
        <v>80</v>
      </c>
      <c r="F6" s="40" t="s">
        <v>81</v>
      </c>
      <c r="G6" s="40" t="s">
        <v>86</v>
      </c>
      <c r="H6" s="40" t="s">
        <v>87</v>
      </c>
      <c r="I6" s="40" t="s">
        <v>79</v>
      </c>
      <c r="J6" s="40" t="s">
        <v>88</v>
      </c>
      <c r="K6" s="40" t="s">
        <v>82</v>
      </c>
      <c r="L6" s="40" t="s">
        <v>83</v>
      </c>
      <c r="M6" s="41" t="s">
        <v>89</v>
      </c>
      <c r="N6" s="40" t="s">
        <v>90</v>
      </c>
      <c r="O6" s="168"/>
      <c r="P6" s="161"/>
      <c r="Q6" s="64"/>
      <c r="R6" s="64"/>
    </row>
    <row r="7" spans="1:263" s="65" customFormat="1" ht="33" customHeight="1" thickBot="1">
      <c r="A7" s="161"/>
      <c r="B7" s="162"/>
      <c r="C7" s="163"/>
      <c r="D7" s="162"/>
      <c r="E7" s="42"/>
      <c r="F7" s="42" t="s">
        <v>8</v>
      </c>
      <c r="G7" s="42" t="s">
        <v>55</v>
      </c>
      <c r="H7" s="42" t="s">
        <v>91</v>
      </c>
      <c r="I7" s="42" t="s">
        <v>56</v>
      </c>
      <c r="J7" s="42" t="s">
        <v>92</v>
      </c>
      <c r="K7" s="42"/>
      <c r="L7" s="42" t="s">
        <v>84</v>
      </c>
      <c r="M7" s="42" t="s">
        <v>93</v>
      </c>
      <c r="N7" s="42" t="s">
        <v>94</v>
      </c>
      <c r="O7" s="42" t="s">
        <v>98</v>
      </c>
      <c r="P7" s="161"/>
      <c r="Q7" s="64"/>
      <c r="R7" s="64"/>
    </row>
    <row r="8" spans="1:263" s="65" customFormat="1" ht="89.25">
      <c r="A8" s="66" t="s">
        <v>47</v>
      </c>
      <c r="B8" s="67" t="s">
        <v>76</v>
      </c>
      <c r="C8" s="68">
        <v>6</v>
      </c>
      <c r="D8" s="69" t="s">
        <v>5</v>
      </c>
      <c r="E8" s="133"/>
      <c r="F8" s="69">
        <f>E8*C8</f>
        <v>0</v>
      </c>
      <c r="G8" s="133"/>
      <c r="H8" s="69">
        <f>F8+G8</f>
        <v>0</v>
      </c>
      <c r="I8" s="133"/>
      <c r="J8" s="69">
        <f>H8+I8</f>
        <v>0</v>
      </c>
      <c r="K8" s="133"/>
      <c r="L8" s="69">
        <f>K8*C8</f>
        <v>0</v>
      </c>
      <c r="M8" s="133"/>
      <c r="N8" s="69">
        <f>L8+M8</f>
        <v>0</v>
      </c>
      <c r="O8" s="69">
        <f>J8+N8</f>
        <v>0</v>
      </c>
      <c r="P8" s="70" t="s">
        <v>68</v>
      </c>
      <c r="Q8" s="64"/>
      <c r="R8" s="64"/>
    </row>
    <row r="9" spans="1:263" s="65" customFormat="1">
      <c r="A9" s="71"/>
      <c r="B9" s="72"/>
      <c r="C9" s="71"/>
      <c r="D9" s="71"/>
      <c r="E9" s="134"/>
      <c r="F9" s="71"/>
      <c r="G9" s="134"/>
      <c r="H9" s="71"/>
      <c r="I9" s="134"/>
      <c r="J9" s="71"/>
      <c r="K9" s="134"/>
      <c r="L9" s="71"/>
      <c r="M9" s="134"/>
      <c r="N9" s="71"/>
      <c r="O9" s="71"/>
      <c r="P9" s="73"/>
      <c r="Q9" s="64"/>
      <c r="R9" s="64"/>
    </row>
    <row r="10" spans="1:263" s="65" customFormat="1" ht="38.25">
      <c r="A10" s="74" t="s">
        <v>48</v>
      </c>
      <c r="B10" s="75" t="s">
        <v>37</v>
      </c>
      <c r="C10" s="76">
        <v>8</v>
      </c>
      <c r="D10" s="71" t="s">
        <v>5</v>
      </c>
      <c r="E10" s="134"/>
      <c r="F10" s="71">
        <f>E10*C10</f>
        <v>0</v>
      </c>
      <c r="G10" s="134"/>
      <c r="H10" s="71">
        <f>F10+G10</f>
        <v>0</v>
      </c>
      <c r="I10" s="134"/>
      <c r="J10" s="71">
        <f>H10+I10</f>
        <v>0</v>
      </c>
      <c r="K10" s="134"/>
      <c r="L10" s="71">
        <f>K10*C10</f>
        <v>0</v>
      </c>
      <c r="M10" s="134"/>
      <c r="N10" s="71">
        <f>L10+M10</f>
        <v>0</v>
      </c>
      <c r="O10" s="71">
        <f>J10+N10</f>
        <v>0</v>
      </c>
      <c r="P10" s="77" t="s">
        <v>68</v>
      </c>
      <c r="Q10" s="64"/>
      <c r="R10" s="64"/>
    </row>
    <row r="11" spans="1:263" s="65" customFormat="1">
      <c r="A11" s="74"/>
      <c r="B11" s="75"/>
      <c r="C11" s="71"/>
      <c r="D11" s="78"/>
      <c r="E11" s="135"/>
      <c r="F11" s="78"/>
      <c r="G11" s="135"/>
      <c r="H11" s="78"/>
      <c r="I11" s="135"/>
      <c r="J11" s="78"/>
      <c r="K11" s="135"/>
      <c r="L11" s="78"/>
      <c r="M11" s="135"/>
      <c r="N11" s="78"/>
      <c r="O11" s="78"/>
      <c r="P11" s="77"/>
      <c r="Q11" s="64"/>
      <c r="R11" s="64"/>
    </row>
    <row r="12" spans="1:263" ht="99" customHeight="1">
      <c r="A12" s="79" t="s">
        <v>49</v>
      </c>
      <c r="B12" s="75" t="s">
        <v>46</v>
      </c>
      <c r="C12" s="76">
        <v>3</v>
      </c>
      <c r="D12" s="71" t="s">
        <v>5</v>
      </c>
      <c r="E12" s="134"/>
      <c r="F12" s="71">
        <f>E12*C12</f>
        <v>0</v>
      </c>
      <c r="G12" s="134"/>
      <c r="H12" s="71">
        <f>F12+G12</f>
        <v>0</v>
      </c>
      <c r="I12" s="134"/>
      <c r="J12" s="71">
        <f>H12+I12</f>
        <v>0</v>
      </c>
      <c r="K12" s="134"/>
      <c r="L12" s="71">
        <f>K12*C12</f>
        <v>0</v>
      </c>
      <c r="M12" s="134"/>
      <c r="N12" s="71">
        <f>L12+M12</f>
        <v>0</v>
      </c>
      <c r="O12" s="71">
        <f>J12+N12</f>
        <v>0</v>
      </c>
      <c r="P12" s="77" t="s">
        <v>68</v>
      </c>
    </row>
    <row r="13" spans="1:263">
      <c r="A13" s="79"/>
      <c r="B13" s="75"/>
      <c r="C13" s="76"/>
      <c r="D13" s="71"/>
      <c r="E13" s="134"/>
      <c r="F13" s="71"/>
      <c r="G13" s="134"/>
      <c r="H13" s="71"/>
      <c r="I13" s="134"/>
      <c r="J13" s="71"/>
      <c r="K13" s="134"/>
      <c r="L13" s="71"/>
      <c r="M13" s="134"/>
      <c r="N13" s="71"/>
      <c r="O13" s="71"/>
      <c r="P13" s="77"/>
    </row>
    <row r="14" spans="1:263" ht="103.5" customHeight="1">
      <c r="A14" s="79" t="s">
        <v>50</v>
      </c>
      <c r="B14" s="75" t="s">
        <v>27</v>
      </c>
      <c r="C14" s="76">
        <v>12</v>
      </c>
      <c r="D14" s="71" t="s">
        <v>5</v>
      </c>
      <c r="E14" s="134"/>
      <c r="F14" s="71">
        <f>E14*C14</f>
        <v>0</v>
      </c>
      <c r="G14" s="134"/>
      <c r="H14" s="71">
        <f>F14+G14</f>
        <v>0</v>
      </c>
      <c r="I14" s="134"/>
      <c r="J14" s="71">
        <f>H14+I14</f>
        <v>0</v>
      </c>
      <c r="K14" s="134"/>
      <c r="L14" s="71">
        <f>K14*C14</f>
        <v>0</v>
      </c>
      <c r="M14" s="134"/>
      <c r="N14" s="71">
        <f>L14+M14</f>
        <v>0</v>
      </c>
      <c r="O14" s="71">
        <f>J14+N14</f>
        <v>0</v>
      </c>
      <c r="P14" s="77" t="s">
        <v>68</v>
      </c>
    </row>
    <row r="15" spans="1:263">
      <c r="A15" s="79"/>
      <c r="B15" s="75"/>
      <c r="C15" s="76"/>
      <c r="D15" s="71"/>
      <c r="E15" s="134"/>
      <c r="F15" s="71"/>
      <c r="G15" s="134"/>
      <c r="H15" s="71"/>
      <c r="I15" s="134"/>
      <c r="J15" s="71"/>
      <c r="K15" s="134"/>
      <c r="L15" s="71"/>
      <c r="M15" s="134"/>
      <c r="N15" s="71"/>
      <c r="O15" s="71"/>
      <c r="P15" s="77"/>
    </row>
    <row r="16" spans="1:263" s="81" customFormat="1" ht="104.25" customHeight="1">
      <c r="A16" s="79" t="s">
        <v>51</v>
      </c>
      <c r="B16" s="75" t="s">
        <v>28</v>
      </c>
      <c r="C16" s="76"/>
      <c r="D16" s="71"/>
      <c r="E16" s="134"/>
      <c r="F16" s="71"/>
      <c r="G16" s="134"/>
      <c r="H16" s="71"/>
      <c r="I16" s="134"/>
      <c r="J16" s="71"/>
      <c r="K16" s="134"/>
      <c r="L16" s="71"/>
      <c r="M16" s="134"/>
      <c r="N16" s="71"/>
      <c r="O16" s="71"/>
      <c r="P16" s="77" t="s">
        <v>68</v>
      </c>
    </row>
    <row r="17" spans="1:18" s="85" customFormat="1">
      <c r="A17" s="79" t="s">
        <v>38</v>
      </c>
      <c r="B17" s="82" t="s">
        <v>9</v>
      </c>
      <c r="C17" s="76">
        <v>70</v>
      </c>
      <c r="D17" s="71" t="s">
        <v>7</v>
      </c>
      <c r="E17" s="134"/>
      <c r="F17" s="71">
        <f>E17*C17</f>
        <v>0</v>
      </c>
      <c r="G17" s="134"/>
      <c r="H17" s="71">
        <f>F17+G17</f>
        <v>0</v>
      </c>
      <c r="I17" s="134"/>
      <c r="J17" s="71">
        <f>H17+I17</f>
        <v>0</v>
      </c>
      <c r="K17" s="134"/>
      <c r="L17" s="71">
        <f>K17*C17</f>
        <v>0</v>
      </c>
      <c r="M17" s="134"/>
      <c r="N17" s="71">
        <f>L17+M17</f>
        <v>0</v>
      </c>
      <c r="O17" s="71">
        <f>J17+N17</f>
        <v>0</v>
      </c>
      <c r="P17" s="83"/>
      <c r="Q17" s="84"/>
      <c r="R17" s="80"/>
    </row>
    <row r="18" spans="1:18" s="85" customFormat="1">
      <c r="A18" s="79" t="s">
        <v>39</v>
      </c>
      <c r="B18" s="82" t="s">
        <v>0</v>
      </c>
      <c r="C18" s="76">
        <v>180</v>
      </c>
      <c r="D18" s="71" t="s">
        <v>7</v>
      </c>
      <c r="E18" s="134"/>
      <c r="F18" s="71">
        <f>E18*C18</f>
        <v>0</v>
      </c>
      <c r="G18" s="134"/>
      <c r="H18" s="71">
        <f>F18+G18</f>
        <v>0</v>
      </c>
      <c r="I18" s="134"/>
      <c r="J18" s="71">
        <f>H18+I18</f>
        <v>0</v>
      </c>
      <c r="K18" s="134"/>
      <c r="L18" s="71">
        <f>K18*C18</f>
        <v>0</v>
      </c>
      <c r="M18" s="134"/>
      <c r="N18" s="71">
        <f>L18+M18</f>
        <v>0</v>
      </c>
      <c r="O18" s="71">
        <f>J18+N18</f>
        <v>0</v>
      </c>
      <c r="P18" s="86"/>
      <c r="Q18" s="84"/>
      <c r="R18" s="80"/>
    </row>
    <row r="19" spans="1:18" s="85" customFormat="1">
      <c r="A19" s="79" t="s">
        <v>40</v>
      </c>
      <c r="B19" s="82" t="s">
        <v>1</v>
      </c>
      <c r="C19" s="76">
        <v>120</v>
      </c>
      <c r="D19" s="71" t="s">
        <v>7</v>
      </c>
      <c r="E19" s="134"/>
      <c r="F19" s="71">
        <f>E19*C19</f>
        <v>0</v>
      </c>
      <c r="G19" s="134"/>
      <c r="H19" s="71">
        <f>F19+G19</f>
        <v>0</v>
      </c>
      <c r="I19" s="134"/>
      <c r="J19" s="71">
        <f>H19+I19</f>
        <v>0</v>
      </c>
      <c r="K19" s="134"/>
      <c r="L19" s="71">
        <f>K19*C19</f>
        <v>0</v>
      </c>
      <c r="M19" s="134"/>
      <c r="N19" s="71">
        <f>L19+M19</f>
        <v>0</v>
      </c>
      <c r="O19" s="71">
        <f>J19+N19</f>
        <v>0</v>
      </c>
      <c r="P19" s="86"/>
      <c r="Q19" s="84"/>
      <c r="R19" s="80"/>
    </row>
    <row r="20" spans="1:18" s="85" customFormat="1">
      <c r="A20" s="79" t="s">
        <v>41</v>
      </c>
      <c r="B20" s="82" t="s">
        <v>10</v>
      </c>
      <c r="C20" s="76">
        <v>40</v>
      </c>
      <c r="D20" s="71" t="s">
        <v>7</v>
      </c>
      <c r="E20" s="134"/>
      <c r="F20" s="71">
        <f>E20*C20</f>
        <v>0</v>
      </c>
      <c r="G20" s="134"/>
      <c r="H20" s="71">
        <f>F20+G20</f>
        <v>0</v>
      </c>
      <c r="I20" s="134"/>
      <c r="J20" s="71">
        <f>H20+I20</f>
        <v>0</v>
      </c>
      <c r="K20" s="134"/>
      <c r="L20" s="71">
        <f>K20*C20</f>
        <v>0</v>
      </c>
      <c r="M20" s="134"/>
      <c r="N20" s="71">
        <f>L20+M20</f>
        <v>0</v>
      </c>
      <c r="O20" s="71">
        <f>J20+N20</f>
        <v>0</v>
      </c>
      <c r="P20" s="86"/>
      <c r="Q20" s="84"/>
      <c r="R20" s="80"/>
    </row>
    <row r="21" spans="1:18" s="85" customFormat="1">
      <c r="A21" s="79" t="s">
        <v>42</v>
      </c>
      <c r="B21" s="82" t="s">
        <v>2</v>
      </c>
      <c r="C21" s="76">
        <v>240</v>
      </c>
      <c r="D21" s="71" t="s">
        <v>7</v>
      </c>
      <c r="E21" s="134"/>
      <c r="F21" s="71">
        <f>E21*C21</f>
        <v>0</v>
      </c>
      <c r="G21" s="134"/>
      <c r="H21" s="71">
        <f>F21+G21</f>
        <v>0</v>
      </c>
      <c r="I21" s="134"/>
      <c r="J21" s="71">
        <f>H21+I21</f>
        <v>0</v>
      </c>
      <c r="K21" s="134"/>
      <c r="L21" s="71">
        <f>K21*C21</f>
        <v>0</v>
      </c>
      <c r="M21" s="134"/>
      <c r="N21" s="71">
        <f>L21+M21</f>
        <v>0</v>
      </c>
      <c r="O21" s="71">
        <f>J21+N21</f>
        <v>0</v>
      </c>
      <c r="P21" s="86"/>
      <c r="Q21" s="84"/>
      <c r="R21" s="80"/>
    </row>
    <row r="22" spans="1:18" s="85" customFormat="1">
      <c r="A22" s="79"/>
      <c r="B22" s="82"/>
      <c r="C22" s="76"/>
      <c r="D22" s="71"/>
      <c r="E22" s="134"/>
      <c r="F22" s="71"/>
      <c r="G22" s="134"/>
      <c r="H22" s="71"/>
      <c r="I22" s="134"/>
      <c r="J22" s="71"/>
      <c r="K22" s="134"/>
      <c r="L22" s="71"/>
      <c r="M22" s="134"/>
      <c r="N22" s="71"/>
      <c r="O22" s="71"/>
      <c r="P22" s="86"/>
      <c r="Q22" s="84"/>
      <c r="R22" s="80"/>
    </row>
    <row r="23" spans="1:18" ht="38.25">
      <c r="A23" s="79" t="s">
        <v>52</v>
      </c>
      <c r="B23" s="75" t="s">
        <v>12</v>
      </c>
      <c r="C23" s="76"/>
      <c r="D23" s="71"/>
      <c r="E23" s="134"/>
      <c r="F23" s="71"/>
      <c r="G23" s="134"/>
      <c r="H23" s="71"/>
      <c r="I23" s="134"/>
      <c r="J23" s="71"/>
      <c r="K23" s="134"/>
      <c r="L23" s="71"/>
      <c r="M23" s="134"/>
      <c r="N23" s="71"/>
      <c r="O23" s="71"/>
      <c r="P23" s="77" t="s">
        <v>68</v>
      </c>
    </row>
    <row r="24" spans="1:18" s="85" customFormat="1">
      <c r="A24" s="79" t="s">
        <v>43</v>
      </c>
      <c r="B24" s="82" t="s">
        <v>0</v>
      </c>
      <c r="C24" s="76">
        <v>6</v>
      </c>
      <c r="D24" s="71" t="s">
        <v>14</v>
      </c>
      <c r="E24" s="134"/>
      <c r="F24" s="71">
        <f>E24*C24</f>
        <v>0</v>
      </c>
      <c r="G24" s="134"/>
      <c r="H24" s="71">
        <f>F24+G24</f>
        <v>0</v>
      </c>
      <c r="I24" s="134"/>
      <c r="J24" s="71">
        <f>H24+I24</f>
        <v>0</v>
      </c>
      <c r="K24" s="134"/>
      <c r="L24" s="71">
        <f>K24*C24</f>
        <v>0</v>
      </c>
      <c r="M24" s="134"/>
      <c r="N24" s="71">
        <f>L24+M24</f>
        <v>0</v>
      </c>
      <c r="O24" s="71">
        <f>J24+N24</f>
        <v>0</v>
      </c>
      <c r="P24" s="83"/>
      <c r="Q24" s="84"/>
      <c r="R24" s="80"/>
    </row>
    <row r="25" spans="1:18" s="85" customFormat="1">
      <c r="A25" s="79" t="s">
        <v>44</v>
      </c>
      <c r="B25" s="82" t="s">
        <v>1</v>
      </c>
      <c r="C25" s="76">
        <v>12</v>
      </c>
      <c r="D25" s="71" t="s">
        <v>14</v>
      </c>
      <c r="E25" s="134"/>
      <c r="F25" s="71">
        <f>E25*C25</f>
        <v>0</v>
      </c>
      <c r="G25" s="134"/>
      <c r="H25" s="71">
        <f>F25+G25</f>
        <v>0</v>
      </c>
      <c r="I25" s="134"/>
      <c r="J25" s="71">
        <f>H25+I25</f>
        <v>0</v>
      </c>
      <c r="K25" s="134"/>
      <c r="L25" s="71">
        <f>K25*C25</f>
        <v>0</v>
      </c>
      <c r="M25" s="134"/>
      <c r="N25" s="71">
        <f>L25+M25</f>
        <v>0</v>
      </c>
      <c r="O25" s="71">
        <f>J25+N25</f>
        <v>0</v>
      </c>
      <c r="P25" s="86"/>
      <c r="Q25" s="84"/>
      <c r="R25" s="80"/>
    </row>
    <row r="26" spans="1:18" s="85" customFormat="1">
      <c r="A26" s="79" t="s">
        <v>45</v>
      </c>
      <c r="B26" s="82" t="s">
        <v>10</v>
      </c>
      <c r="C26" s="76">
        <v>10</v>
      </c>
      <c r="D26" s="71" t="s">
        <v>14</v>
      </c>
      <c r="E26" s="134"/>
      <c r="F26" s="71">
        <f>E26*C26</f>
        <v>0</v>
      </c>
      <c r="G26" s="134"/>
      <c r="H26" s="71">
        <f>F26+G26</f>
        <v>0</v>
      </c>
      <c r="I26" s="134"/>
      <c r="J26" s="71">
        <f>H26+I26</f>
        <v>0</v>
      </c>
      <c r="K26" s="134"/>
      <c r="L26" s="71">
        <f>K26*C26</f>
        <v>0</v>
      </c>
      <c r="M26" s="134"/>
      <c r="N26" s="71">
        <f>L26+M26</f>
        <v>0</v>
      </c>
      <c r="O26" s="71">
        <f>J26+N26</f>
        <v>0</v>
      </c>
      <c r="P26" s="86"/>
      <c r="Q26" s="84"/>
      <c r="R26" s="80"/>
    </row>
    <row r="27" spans="1:18" s="85" customFormat="1">
      <c r="A27" s="79"/>
      <c r="B27" s="82"/>
      <c r="C27" s="76"/>
      <c r="D27" s="71"/>
      <c r="E27" s="134"/>
      <c r="F27" s="71"/>
      <c r="G27" s="134"/>
      <c r="H27" s="71"/>
      <c r="I27" s="134"/>
      <c r="J27" s="71"/>
      <c r="K27" s="134"/>
      <c r="L27" s="71"/>
      <c r="M27" s="134"/>
      <c r="N27" s="71"/>
      <c r="O27" s="71"/>
      <c r="P27" s="86"/>
      <c r="Q27" s="84"/>
      <c r="R27" s="80"/>
    </row>
    <row r="28" spans="1:18" s="89" customFormat="1" ht="99.75" customHeight="1">
      <c r="A28" s="79" t="s">
        <v>61</v>
      </c>
      <c r="B28" s="75" t="s">
        <v>75</v>
      </c>
      <c r="C28" s="76"/>
      <c r="D28" s="76"/>
      <c r="E28" s="136"/>
      <c r="F28" s="87"/>
      <c r="G28" s="141"/>
      <c r="H28" s="88"/>
      <c r="I28" s="142"/>
      <c r="J28" s="88"/>
      <c r="K28" s="142"/>
      <c r="L28" s="88"/>
      <c r="M28" s="142"/>
      <c r="N28" s="88"/>
      <c r="O28" s="88"/>
      <c r="P28" s="77" t="s">
        <v>68</v>
      </c>
    </row>
    <row r="29" spans="1:18" s="90" customFormat="1">
      <c r="A29" s="79" t="s">
        <v>62</v>
      </c>
      <c r="B29" s="82" t="s">
        <v>0</v>
      </c>
      <c r="C29" s="76">
        <v>50</v>
      </c>
      <c r="D29" s="76" t="s">
        <v>7</v>
      </c>
      <c r="E29" s="134"/>
      <c r="F29" s="71">
        <f>E29*C29</f>
        <v>0</v>
      </c>
      <c r="G29" s="134"/>
      <c r="H29" s="71">
        <f>F29+G29</f>
        <v>0</v>
      </c>
      <c r="I29" s="134"/>
      <c r="J29" s="71">
        <f>H29+I29</f>
        <v>0</v>
      </c>
      <c r="K29" s="134"/>
      <c r="L29" s="71">
        <f>K29*C29</f>
        <v>0</v>
      </c>
      <c r="M29" s="134"/>
      <c r="N29" s="71">
        <f>L29+M29</f>
        <v>0</v>
      </c>
      <c r="O29" s="71">
        <f>J29+N29</f>
        <v>0</v>
      </c>
      <c r="P29" s="88"/>
    </row>
    <row r="30" spans="1:18" s="90" customFormat="1">
      <c r="A30" s="79" t="s">
        <v>63</v>
      </c>
      <c r="B30" s="82" t="s">
        <v>1</v>
      </c>
      <c r="C30" s="76">
        <v>60</v>
      </c>
      <c r="D30" s="76" t="s">
        <v>7</v>
      </c>
      <c r="E30" s="134"/>
      <c r="F30" s="71">
        <f>E30*C30</f>
        <v>0</v>
      </c>
      <c r="G30" s="134"/>
      <c r="H30" s="71">
        <f>F30+G30</f>
        <v>0</v>
      </c>
      <c r="I30" s="134"/>
      <c r="J30" s="71">
        <f>H30+I30</f>
        <v>0</v>
      </c>
      <c r="K30" s="134"/>
      <c r="L30" s="71">
        <f>K30*C30</f>
        <v>0</v>
      </c>
      <c r="M30" s="134"/>
      <c r="N30" s="71">
        <f>L30+M30</f>
        <v>0</v>
      </c>
      <c r="O30" s="71">
        <f>J30+N30</f>
        <v>0</v>
      </c>
      <c r="P30" s="88"/>
    </row>
    <row r="31" spans="1:18" s="90" customFormat="1">
      <c r="A31" s="79" t="s">
        <v>64</v>
      </c>
      <c r="B31" s="82" t="s">
        <v>60</v>
      </c>
      <c r="C31" s="76">
        <v>80</v>
      </c>
      <c r="D31" s="76" t="s">
        <v>7</v>
      </c>
      <c r="E31" s="134"/>
      <c r="F31" s="71">
        <f>E31*C31</f>
        <v>0</v>
      </c>
      <c r="G31" s="134"/>
      <c r="H31" s="71">
        <f>F31+G31</f>
        <v>0</v>
      </c>
      <c r="I31" s="134"/>
      <c r="J31" s="71">
        <f>H31+I31</f>
        <v>0</v>
      </c>
      <c r="K31" s="134"/>
      <c r="L31" s="71">
        <f>K31*C31</f>
        <v>0</v>
      </c>
      <c r="M31" s="134"/>
      <c r="N31" s="71">
        <f>L31+M31</f>
        <v>0</v>
      </c>
      <c r="O31" s="71">
        <f>J31+N31</f>
        <v>0</v>
      </c>
      <c r="P31" s="88"/>
    </row>
    <row r="32" spans="1:18" s="90" customFormat="1">
      <c r="A32" s="79" t="s">
        <v>65</v>
      </c>
      <c r="B32" s="82" t="s">
        <v>2</v>
      </c>
      <c r="C32" s="76">
        <v>100</v>
      </c>
      <c r="D32" s="76" t="s">
        <v>7</v>
      </c>
      <c r="E32" s="134"/>
      <c r="F32" s="71">
        <f>E32*C32</f>
        <v>0</v>
      </c>
      <c r="G32" s="134"/>
      <c r="H32" s="71">
        <f>F32+G32</f>
        <v>0</v>
      </c>
      <c r="I32" s="134"/>
      <c r="J32" s="71">
        <f>H32+I32</f>
        <v>0</v>
      </c>
      <c r="K32" s="134"/>
      <c r="L32" s="71">
        <f>K32*C32</f>
        <v>0</v>
      </c>
      <c r="M32" s="134"/>
      <c r="N32" s="71">
        <f>L32+M32</f>
        <v>0</v>
      </c>
      <c r="O32" s="71">
        <f>J32+N32</f>
        <v>0</v>
      </c>
      <c r="P32" s="88"/>
    </row>
    <row r="33" spans="1:53" s="90" customFormat="1">
      <c r="A33" s="91"/>
      <c r="B33" s="92"/>
      <c r="C33" s="93"/>
      <c r="D33" s="93"/>
      <c r="E33" s="137"/>
      <c r="F33" s="94"/>
      <c r="G33" s="137"/>
      <c r="H33" s="95"/>
      <c r="I33" s="143"/>
      <c r="J33" s="95"/>
      <c r="K33" s="143"/>
      <c r="L33" s="95"/>
      <c r="M33" s="143"/>
      <c r="N33" s="95"/>
      <c r="O33" s="95"/>
      <c r="P33" s="95"/>
    </row>
    <row r="34" spans="1:53" s="101" customFormat="1" ht="67.5" customHeight="1">
      <c r="A34" s="96">
        <v>8</v>
      </c>
      <c r="B34" s="97" t="s">
        <v>30</v>
      </c>
      <c r="C34" s="98"/>
      <c r="D34" s="98"/>
      <c r="E34" s="138"/>
      <c r="F34" s="98"/>
      <c r="G34" s="138"/>
      <c r="H34" s="98"/>
      <c r="I34" s="138"/>
      <c r="J34" s="98"/>
      <c r="K34" s="138"/>
      <c r="L34" s="98"/>
      <c r="M34" s="138"/>
      <c r="N34" s="98"/>
      <c r="O34" s="98"/>
      <c r="P34" s="99" t="s">
        <v>68</v>
      </c>
      <c r="Q34" s="100"/>
      <c r="R34" s="100"/>
      <c r="S34" s="100"/>
      <c r="T34" s="100"/>
      <c r="U34" s="100"/>
      <c r="V34" s="100"/>
      <c r="W34" s="100"/>
      <c r="X34" s="100"/>
      <c r="Y34" s="100"/>
      <c r="Z34" s="100"/>
      <c r="AA34" s="100"/>
      <c r="AB34" s="100"/>
      <c r="AC34" s="100"/>
      <c r="AD34" s="100"/>
      <c r="AE34" s="100"/>
      <c r="AF34" s="100"/>
      <c r="AG34" s="100"/>
      <c r="AH34" s="100"/>
      <c r="AI34" s="100"/>
      <c r="AJ34" s="100"/>
      <c r="AK34" s="100"/>
      <c r="AL34" s="100"/>
      <c r="AM34" s="100"/>
      <c r="AN34" s="100"/>
      <c r="AO34" s="100"/>
      <c r="AP34" s="100"/>
      <c r="AQ34" s="100"/>
      <c r="AR34" s="100"/>
      <c r="AS34" s="100"/>
      <c r="AT34" s="100"/>
      <c r="AU34" s="100"/>
      <c r="AV34" s="100"/>
      <c r="AW34" s="100"/>
      <c r="AX34" s="100"/>
      <c r="AY34" s="100"/>
      <c r="AZ34" s="100"/>
      <c r="BA34" s="100"/>
    </row>
    <row r="35" spans="1:53" s="57" customFormat="1" ht="15.75">
      <c r="A35" s="102">
        <v>8.1</v>
      </c>
      <c r="B35" s="103" t="s">
        <v>31</v>
      </c>
      <c r="C35" s="104">
        <v>2</v>
      </c>
      <c r="D35" s="71" t="s">
        <v>5</v>
      </c>
      <c r="E35" s="134"/>
      <c r="F35" s="71">
        <f t="shared" ref="F35:F40" si="0">E35*C35</f>
        <v>0</v>
      </c>
      <c r="G35" s="134"/>
      <c r="H35" s="71">
        <f t="shared" ref="H35:H40" si="1">F35+G35</f>
        <v>0</v>
      </c>
      <c r="I35" s="134"/>
      <c r="J35" s="71">
        <f t="shared" ref="J35:J40" si="2">H35+I35</f>
        <v>0</v>
      </c>
      <c r="K35" s="134"/>
      <c r="L35" s="71">
        <f t="shared" ref="L35:L40" si="3">K35*C35</f>
        <v>0</v>
      </c>
      <c r="M35" s="134"/>
      <c r="N35" s="71">
        <f t="shared" ref="N35:N40" si="4">L35+M35</f>
        <v>0</v>
      </c>
      <c r="O35" s="71">
        <f t="shared" ref="O35:O40" si="5">J35+N35</f>
        <v>0</v>
      </c>
      <c r="P35" s="105"/>
      <c r="Q35" s="106"/>
      <c r="R35" s="100"/>
      <c r="S35" s="100"/>
      <c r="T35" s="100"/>
      <c r="U35" s="106"/>
      <c r="V35" s="106"/>
      <c r="W35" s="106"/>
      <c r="X35" s="106"/>
      <c r="Y35" s="106"/>
      <c r="Z35" s="106"/>
      <c r="AA35" s="106"/>
      <c r="AB35" s="106"/>
      <c r="AC35" s="106"/>
      <c r="AD35" s="106"/>
      <c r="AE35" s="106"/>
      <c r="AF35" s="106"/>
      <c r="AG35" s="106"/>
      <c r="AH35" s="106"/>
      <c r="AI35" s="106"/>
      <c r="AJ35" s="106"/>
      <c r="AK35" s="106"/>
      <c r="AL35" s="106"/>
      <c r="AM35" s="106"/>
      <c r="AN35" s="106"/>
      <c r="AO35" s="106"/>
      <c r="AP35" s="106"/>
      <c r="AQ35" s="106"/>
      <c r="AR35" s="106"/>
      <c r="AS35" s="106"/>
      <c r="AT35" s="106"/>
      <c r="AU35" s="106"/>
      <c r="AV35" s="106"/>
      <c r="AW35" s="106"/>
      <c r="AX35" s="106"/>
      <c r="AY35" s="106"/>
      <c r="AZ35" s="106"/>
      <c r="BA35" s="106"/>
    </row>
    <row r="36" spans="1:53" s="57" customFormat="1" ht="15.75">
      <c r="A36" s="102">
        <v>8.1999999999999993</v>
      </c>
      <c r="B36" s="103" t="s">
        <v>32</v>
      </c>
      <c r="C36" s="104">
        <v>11</v>
      </c>
      <c r="D36" s="71" t="s">
        <v>5</v>
      </c>
      <c r="E36" s="134"/>
      <c r="F36" s="71">
        <f t="shared" si="0"/>
        <v>0</v>
      </c>
      <c r="G36" s="134"/>
      <c r="H36" s="71">
        <f t="shared" si="1"/>
        <v>0</v>
      </c>
      <c r="I36" s="134"/>
      <c r="J36" s="71">
        <f t="shared" si="2"/>
        <v>0</v>
      </c>
      <c r="K36" s="134"/>
      <c r="L36" s="71">
        <f t="shared" si="3"/>
        <v>0</v>
      </c>
      <c r="M36" s="134"/>
      <c r="N36" s="71">
        <f t="shared" si="4"/>
        <v>0</v>
      </c>
      <c r="O36" s="71">
        <f t="shared" si="5"/>
        <v>0</v>
      </c>
      <c r="P36" s="107"/>
      <c r="Q36" s="106"/>
      <c r="R36" s="100"/>
      <c r="S36" s="100"/>
      <c r="T36" s="100"/>
      <c r="U36" s="106"/>
      <c r="V36" s="106"/>
      <c r="W36" s="106"/>
      <c r="X36" s="106"/>
      <c r="Y36" s="106"/>
      <c r="Z36" s="106"/>
      <c r="AA36" s="106"/>
      <c r="AB36" s="106"/>
      <c r="AC36" s="106"/>
      <c r="AD36" s="106"/>
      <c r="AE36" s="106"/>
      <c r="AF36" s="106"/>
      <c r="AG36" s="106"/>
      <c r="AH36" s="106"/>
      <c r="AI36" s="106"/>
      <c r="AJ36" s="106"/>
      <c r="AK36" s="106"/>
      <c r="AL36" s="106"/>
      <c r="AM36" s="106"/>
      <c r="AN36" s="106"/>
      <c r="AO36" s="106"/>
      <c r="AP36" s="106"/>
      <c r="AQ36" s="106"/>
      <c r="AR36" s="106"/>
      <c r="AS36" s="106"/>
      <c r="AT36" s="106"/>
      <c r="AU36" s="106"/>
      <c r="AV36" s="106"/>
      <c r="AW36" s="106"/>
      <c r="AX36" s="106"/>
      <c r="AY36" s="106"/>
      <c r="AZ36" s="106"/>
      <c r="BA36" s="106"/>
    </row>
    <row r="37" spans="1:53" s="57" customFormat="1" ht="15.75">
      <c r="A37" s="102">
        <v>8.3000000000000007</v>
      </c>
      <c r="B37" s="103" t="s">
        <v>33</v>
      </c>
      <c r="C37" s="104">
        <v>3</v>
      </c>
      <c r="D37" s="71" t="s">
        <v>5</v>
      </c>
      <c r="E37" s="134"/>
      <c r="F37" s="71">
        <f t="shared" si="0"/>
        <v>0</v>
      </c>
      <c r="G37" s="134"/>
      <c r="H37" s="71">
        <f t="shared" si="1"/>
        <v>0</v>
      </c>
      <c r="I37" s="134"/>
      <c r="J37" s="71">
        <f t="shared" si="2"/>
        <v>0</v>
      </c>
      <c r="K37" s="134"/>
      <c r="L37" s="71">
        <f t="shared" si="3"/>
        <v>0</v>
      </c>
      <c r="M37" s="134"/>
      <c r="N37" s="71">
        <f t="shared" si="4"/>
        <v>0</v>
      </c>
      <c r="O37" s="71">
        <f t="shared" si="5"/>
        <v>0</v>
      </c>
      <c r="P37" s="107"/>
      <c r="Q37" s="106"/>
      <c r="R37" s="100"/>
      <c r="S37" s="100"/>
      <c r="T37" s="100"/>
      <c r="U37" s="106"/>
      <c r="V37" s="106"/>
      <c r="W37" s="106"/>
      <c r="X37" s="106"/>
      <c r="Y37" s="106"/>
      <c r="Z37" s="106"/>
      <c r="AA37" s="106"/>
      <c r="AB37" s="106"/>
      <c r="AC37" s="106"/>
      <c r="AD37" s="106"/>
      <c r="AE37" s="106"/>
      <c r="AF37" s="106"/>
      <c r="AG37" s="106"/>
      <c r="AH37" s="106"/>
      <c r="AI37" s="106"/>
      <c r="AJ37" s="106"/>
      <c r="AK37" s="106"/>
      <c r="AL37" s="106"/>
      <c r="AM37" s="106"/>
      <c r="AN37" s="106"/>
      <c r="AO37" s="106"/>
      <c r="AP37" s="106"/>
      <c r="AQ37" s="106"/>
      <c r="AR37" s="106"/>
      <c r="AS37" s="106"/>
      <c r="AT37" s="106"/>
      <c r="AU37" s="106"/>
      <c r="AV37" s="106"/>
      <c r="AW37" s="106"/>
      <c r="AX37" s="106"/>
      <c r="AY37" s="106"/>
      <c r="AZ37" s="106"/>
      <c r="BA37" s="106"/>
    </row>
    <row r="38" spans="1:53" s="57" customFormat="1" ht="15.75">
      <c r="A38" s="102">
        <v>8.4</v>
      </c>
      <c r="B38" s="103" t="s">
        <v>36</v>
      </c>
      <c r="C38" s="104">
        <v>2</v>
      </c>
      <c r="D38" s="71" t="s">
        <v>5</v>
      </c>
      <c r="E38" s="134"/>
      <c r="F38" s="71">
        <f t="shared" si="0"/>
        <v>0</v>
      </c>
      <c r="G38" s="134"/>
      <c r="H38" s="71">
        <f t="shared" si="1"/>
        <v>0</v>
      </c>
      <c r="I38" s="134"/>
      <c r="J38" s="71">
        <f t="shared" si="2"/>
        <v>0</v>
      </c>
      <c r="K38" s="134"/>
      <c r="L38" s="71">
        <f t="shared" si="3"/>
        <v>0</v>
      </c>
      <c r="M38" s="134"/>
      <c r="N38" s="71">
        <f t="shared" si="4"/>
        <v>0</v>
      </c>
      <c r="O38" s="71">
        <f t="shared" si="5"/>
        <v>0</v>
      </c>
      <c r="P38" s="107"/>
      <c r="Q38" s="106"/>
      <c r="R38" s="100"/>
      <c r="S38" s="100"/>
      <c r="T38" s="100"/>
      <c r="U38" s="106"/>
      <c r="V38" s="106"/>
      <c r="W38" s="106"/>
      <c r="X38" s="106"/>
      <c r="Y38" s="106"/>
      <c r="Z38" s="106"/>
      <c r="AA38" s="106"/>
      <c r="AB38" s="106"/>
      <c r="AC38" s="106"/>
      <c r="AD38" s="106"/>
      <c r="AE38" s="106"/>
      <c r="AF38" s="106"/>
      <c r="AG38" s="106"/>
      <c r="AH38" s="106"/>
      <c r="AI38" s="106"/>
      <c r="AJ38" s="106"/>
      <c r="AK38" s="106"/>
      <c r="AL38" s="106"/>
      <c r="AM38" s="106"/>
      <c r="AN38" s="106"/>
      <c r="AO38" s="106"/>
      <c r="AP38" s="106"/>
      <c r="AQ38" s="106"/>
      <c r="AR38" s="106"/>
      <c r="AS38" s="106"/>
      <c r="AT38" s="106"/>
      <c r="AU38" s="106"/>
      <c r="AV38" s="106"/>
      <c r="AW38" s="106"/>
      <c r="AX38" s="106"/>
      <c r="AY38" s="106"/>
      <c r="AZ38" s="106"/>
      <c r="BA38" s="106"/>
    </row>
    <row r="39" spans="1:53" s="57" customFormat="1" ht="15.75">
      <c r="A39" s="102">
        <v>8.5</v>
      </c>
      <c r="B39" s="103" t="s">
        <v>34</v>
      </c>
      <c r="C39" s="104">
        <v>8</v>
      </c>
      <c r="D39" s="71" t="s">
        <v>5</v>
      </c>
      <c r="E39" s="134"/>
      <c r="F39" s="71">
        <f t="shared" si="0"/>
        <v>0</v>
      </c>
      <c r="G39" s="134"/>
      <c r="H39" s="71">
        <f t="shared" si="1"/>
        <v>0</v>
      </c>
      <c r="I39" s="134"/>
      <c r="J39" s="71">
        <f t="shared" si="2"/>
        <v>0</v>
      </c>
      <c r="K39" s="134"/>
      <c r="L39" s="71">
        <f t="shared" si="3"/>
        <v>0</v>
      </c>
      <c r="M39" s="134"/>
      <c r="N39" s="71">
        <f t="shared" si="4"/>
        <v>0</v>
      </c>
      <c r="O39" s="71">
        <f t="shared" si="5"/>
        <v>0</v>
      </c>
      <c r="P39" s="107"/>
      <c r="Q39" s="106"/>
      <c r="R39" s="100"/>
      <c r="S39" s="100"/>
      <c r="T39" s="100"/>
      <c r="U39" s="106"/>
      <c r="V39" s="106"/>
      <c r="W39" s="106"/>
      <c r="X39" s="106"/>
      <c r="Y39" s="106"/>
      <c r="Z39" s="106"/>
      <c r="AA39" s="106"/>
      <c r="AB39" s="106"/>
      <c r="AC39" s="106"/>
      <c r="AD39" s="106"/>
      <c r="AE39" s="106"/>
      <c r="AF39" s="106"/>
      <c r="AG39" s="106"/>
      <c r="AH39" s="106"/>
      <c r="AI39" s="106"/>
      <c r="AJ39" s="106"/>
      <c r="AK39" s="106"/>
      <c r="AL39" s="106"/>
      <c r="AM39" s="106"/>
      <c r="AN39" s="106"/>
      <c r="AO39" s="106"/>
      <c r="AP39" s="106"/>
      <c r="AQ39" s="106"/>
      <c r="AR39" s="106"/>
      <c r="AS39" s="106"/>
      <c r="AT39" s="106"/>
      <c r="AU39" s="106"/>
      <c r="AV39" s="106"/>
      <c r="AW39" s="106"/>
      <c r="AX39" s="106"/>
      <c r="AY39" s="106"/>
      <c r="AZ39" s="106"/>
      <c r="BA39" s="106"/>
    </row>
    <row r="40" spans="1:53" s="57" customFormat="1" ht="15.75">
      <c r="A40" s="102">
        <v>8.6</v>
      </c>
      <c r="B40" s="103" t="s">
        <v>35</v>
      </c>
      <c r="C40" s="104">
        <v>2</v>
      </c>
      <c r="D40" s="71" t="s">
        <v>5</v>
      </c>
      <c r="E40" s="134"/>
      <c r="F40" s="71">
        <f t="shared" si="0"/>
        <v>0</v>
      </c>
      <c r="G40" s="134"/>
      <c r="H40" s="71">
        <f t="shared" si="1"/>
        <v>0</v>
      </c>
      <c r="I40" s="134"/>
      <c r="J40" s="71">
        <f t="shared" si="2"/>
        <v>0</v>
      </c>
      <c r="K40" s="134"/>
      <c r="L40" s="71">
        <f t="shared" si="3"/>
        <v>0</v>
      </c>
      <c r="M40" s="134"/>
      <c r="N40" s="71">
        <f t="shared" si="4"/>
        <v>0</v>
      </c>
      <c r="O40" s="71">
        <f t="shared" si="5"/>
        <v>0</v>
      </c>
      <c r="P40" s="107"/>
      <c r="Q40" s="106"/>
      <c r="R40" s="100"/>
      <c r="S40" s="100"/>
      <c r="T40" s="100"/>
      <c r="U40" s="106"/>
      <c r="V40" s="106"/>
      <c r="W40" s="106"/>
      <c r="X40" s="106"/>
      <c r="Y40" s="106"/>
      <c r="Z40" s="106"/>
      <c r="AA40" s="106"/>
      <c r="AB40" s="106"/>
      <c r="AC40" s="106"/>
      <c r="AD40" s="106"/>
      <c r="AE40" s="106"/>
      <c r="AF40" s="106"/>
      <c r="AG40" s="106"/>
      <c r="AH40" s="106"/>
      <c r="AI40" s="106"/>
      <c r="AJ40" s="106"/>
      <c r="AK40" s="106"/>
      <c r="AL40" s="106"/>
      <c r="AM40" s="106"/>
      <c r="AN40" s="106"/>
      <c r="AO40" s="106"/>
      <c r="AP40" s="106"/>
      <c r="AQ40" s="106"/>
      <c r="AR40" s="106"/>
      <c r="AS40" s="106"/>
      <c r="AT40" s="106"/>
      <c r="AU40" s="106"/>
      <c r="AV40" s="106"/>
      <c r="AW40" s="106"/>
      <c r="AX40" s="106"/>
      <c r="AY40" s="106"/>
      <c r="AZ40" s="106"/>
      <c r="BA40" s="106"/>
    </row>
    <row r="41" spans="1:53" s="57" customFormat="1" ht="15.75">
      <c r="A41" s="102"/>
      <c r="B41" s="103"/>
      <c r="C41" s="104"/>
      <c r="D41" s="71"/>
      <c r="E41" s="139"/>
      <c r="F41" s="104"/>
      <c r="G41" s="139"/>
      <c r="H41" s="104"/>
      <c r="I41" s="139"/>
      <c r="J41" s="104"/>
      <c r="K41" s="139"/>
      <c r="L41" s="104"/>
      <c r="M41" s="139"/>
      <c r="N41" s="104"/>
      <c r="O41" s="104"/>
      <c r="P41" s="107"/>
      <c r="Q41" s="106"/>
      <c r="R41" s="100"/>
      <c r="S41" s="100"/>
      <c r="T41" s="100"/>
      <c r="U41" s="106"/>
      <c r="V41" s="106"/>
      <c r="W41" s="106"/>
      <c r="X41" s="106"/>
      <c r="Y41" s="106"/>
      <c r="Z41" s="106"/>
      <c r="AA41" s="106"/>
      <c r="AB41" s="106"/>
      <c r="AC41" s="106"/>
      <c r="AD41" s="106"/>
      <c r="AE41" s="106"/>
      <c r="AF41" s="106"/>
      <c r="AG41" s="106"/>
      <c r="AH41" s="106"/>
      <c r="AI41" s="106"/>
      <c r="AJ41" s="106"/>
      <c r="AK41" s="106"/>
      <c r="AL41" s="106"/>
      <c r="AM41" s="106"/>
      <c r="AN41" s="106"/>
      <c r="AO41" s="106"/>
      <c r="AP41" s="106"/>
      <c r="AQ41" s="106"/>
      <c r="AR41" s="106"/>
      <c r="AS41" s="106"/>
      <c r="AT41" s="106"/>
      <c r="AU41" s="106"/>
      <c r="AV41" s="106"/>
      <c r="AW41" s="106"/>
      <c r="AX41" s="106"/>
      <c r="AY41" s="106"/>
      <c r="AZ41" s="106"/>
      <c r="BA41" s="106"/>
    </row>
    <row r="42" spans="1:53" s="85" customFormat="1" ht="109.5" customHeight="1">
      <c r="A42" s="79" t="s">
        <v>53</v>
      </c>
      <c r="B42" s="108" t="s">
        <v>29</v>
      </c>
      <c r="C42" s="76">
        <v>30</v>
      </c>
      <c r="D42" s="71" t="s">
        <v>7</v>
      </c>
      <c r="E42" s="134"/>
      <c r="F42" s="71">
        <f>E42*C42</f>
        <v>0</v>
      </c>
      <c r="G42" s="134"/>
      <c r="H42" s="71">
        <f>F42+G42</f>
        <v>0</v>
      </c>
      <c r="I42" s="134"/>
      <c r="J42" s="71">
        <f>H42+I42</f>
        <v>0</v>
      </c>
      <c r="K42" s="134"/>
      <c r="L42" s="71">
        <f>K42*C42</f>
        <v>0</v>
      </c>
      <c r="M42" s="134"/>
      <c r="N42" s="71">
        <f>L42+M42</f>
        <v>0</v>
      </c>
      <c r="O42" s="71">
        <f>J42+N42</f>
        <v>0</v>
      </c>
      <c r="P42" s="77" t="s">
        <v>69</v>
      </c>
      <c r="Q42" s="84"/>
      <c r="R42" s="80"/>
    </row>
    <row r="43" spans="1:53" s="85" customFormat="1">
      <c r="A43" s="79"/>
      <c r="B43" s="108"/>
      <c r="C43" s="76"/>
      <c r="D43" s="71"/>
      <c r="E43" s="134"/>
      <c r="F43" s="71"/>
      <c r="G43" s="134"/>
      <c r="H43" s="71"/>
      <c r="I43" s="134"/>
      <c r="J43" s="71"/>
      <c r="K43" s="134"/>
      <c r="L43" s="71"/>
      <c r="M43" s="134"/>
      <c r="N43" s="71"/>
      <c r="O43" s="71"/>
      <c r="P43" s="83"/>
      <c r="Q43" s="84"/>
      <c r="R43" s="80"/>
    </row>
    <row r="44" spans="1:53" s="109" customFormat="1" ht="77.25" customHeight="1">
      <c r="A44" s="79" t="s">
        <v>54</v>
      </c>
      <c r="B44" s="108" t="s">
        <v>11</v>
      </c>
      <c r="C44" s="76">
        <v>4</v>
      </c>
      <c r="D44" s="71" t="s">
        <v>7</v>
      </c>
      <c r="E44" s="134"/>
      <c r="F44" s="71">
        <f>E44*C44</f>
        <v>0</v>
      </c>
      <c r="G44" s="134"/>
      <c r="H44" s="71">
        <f>F44+G44</f>
        <v>0</v>
      </c>
      <c r="I44" s="134"/>
      <c r="J44" s="71">
        <f>H44+I44</f>
        <v>0</v>
      </c>
      <c r="K44" s="134"/>
      <c r="L44" s="71">
        <f>K44*C44</f>
        <v>0</v>
      </c>
      <c r="M44" s="134"/>
      <c r="N44" s="71">
        <f>L44+M44</f>
        <v>0</v>
      </c>
      <c r="O44" s="71">
        <f>J44+N44</f>
        <v>0</v>
      </c>
      <c r="P44" s="86"/>
      <c r="R44" s="110"/>
    </row>
    <row r="45" spans="1:53" s="84" customFormat="1">
      <c r="A45" s="79"/>
      <c r="B45" s="108"/>
      <c r="C45" s="76"/>
      <c r="D45" s="71"/>
      <c r="E45" s="134"/>
      <c r="F45" s="71"/>
      <c r="G45" s="134"/>
      <c r="H45" s="71"/>
      <c r="I45" s="134"/>
      <c r="J45" s="71"/>
      <c r="K45" s="134"/>
      <c r="L45" s="71"/>
      <c r="M45" s="134"/>
      <c r="N45" s="71"/>
      <c r="O45" s="71"/>
      <c r="P45" s="86"/>
      <c r="R45" s="80"/>
    </row>
    <row r="46" spans="1:53" s="111" customFormat="1" ht="14.25">
      <c r="A46" s="79" t="s">
        <v>66</v>
      </c>
      <c r="B46" s="108" t="s">
        <v>13</v>
      </c>
      <c r="C46" s="76">
        <v>3</v>
      </c>
      <c r="D46" s="71" t="s">
        <v>5</v>
      </c>
      <c r="E46" s="134"/>
      <c r="F46" s="71">
        <f>E46*C46</f>
        <v>0</v>
      </c>
      <c r="G46" s="134"/>
      <c r="H46" s="71">
        <f>F46+G46</f>
        <v>0</v>
      </c>
      <c r="I46" s="134"/>
      <c r="J46" s="71">
        <f>H46+I46</f>
        <v>0</v>
      </c>
      <c r="K46" s="134"/>
      <c r="L46" s="71">
        <f>K46*C46</f>
        <v>0</v>
      </c>
      <c r="M46" s="134"/>
      <c r="N46" s="71">
        <f>L46+M46</f>
        <v>0</v>
      </c>
      <c r="O46" s="71">
        <f>J46+N46</f>
        <v>0</v>
      </c>
      <c r="P46" s="86"/>
      <c r="R46" s="112"/>
    </row>
    <row r="47" spans="1:53" s="111" customFormat="1" ht="14.25">
      <c r="A47" s="79"/>
      <c r="B47" s="108"/>
      <c r="C47" s="76"/>
      <c r="D47" s="71"/>
      <c r="E47" s="134"/>
      <c r="F47" s="71"/>
      <c r="G47" s="134"/>
      <c r="H47" s="71"/>
      <c r="I47" s="134"/>
      <c r="J47" s="71"/>
      <c r="K47" s="134"/>
      <c r="L47" s="71"/>
      <c r="M47" s="134"/>
      <c r="N47" s="71"/>
      <c r="O47" s="71"/>
      <c r="P47" s="86"/>
      <c r="R47" s="112"/>
    </row>
    <row r="48" spans="1:53" s="39" customFormat="1" ht="102">
      <c r="A48" s="50">
        <v>12</v>
      </c>
      <c r="B48" s="51" t="s">
        <v>77</v>
      </c>
      <c r="C48" s="113">
        <v>1</v>
      </c>
      <c r="D48" s="113" t="s">
        <v>74</v>
      </c>
      <c r="E48" s="134"/>
      <c r="F48" s="71">
        <f>E48*C48</f>
        <v>0</v>
      </c>
      <c r="G48" s="134"/>
      <c r="H48" s="71">
        <f>F48+G48</f>
        <v>0</v>
      </c>
      <c r="I48" s="134"/>
      <c r="J48" s="71">
        <f>H48+I48</f>
        <v>0</v>
      </c>
      <c r="K48" s="134"/>
      <c r="L48" s="71">
        <f>K48*C48</f>
        <v>0</v>
      </c>
      <c r="M48" s="134"/>
      <c r="N48" s="71">
        <f>L48+M48</f>
        <v>0</v>
      </c>
      <c r="O48" s="71">
        <f>J48+N48</f>
        <v>0</v>
      </c>
      <c r="P48" s="52"/>
    </row>
    <row r="49" spans="1:18" s="111" customFormat="1" ht="14.25">
      <c r="A49" s="79"/>
      <c r="B49" s="108"/>
      <c r="C49" s="76"/>
      <c r="D49" s="71"/>
      <c r="E49" s="134"/>
      <c r="F49" s="71"/>
      <c r="G49" s="134"/>
      <c r="H49" s="71"/>
      <c r="I49" s="134"/>
      <c r="J49" s="71"/>
      <c r="K49" s="134"/>
      <c r="L49" s="71"/>
      <c r="M49" s="134"/>
      <c r="N49" s="71"/>
      <c r="O49" s="71"/>
      <c r="P49" s="86"/>
      <c r="R49" s="112"/>
    </row>
    <row r="50" spans="1:18" s="39" customFormat="1" ht="114.75">
      <c r="A50" s="53">
        <v>13</v>
      </c>
      <c r="B50" s="54" t="s">
        <v>78</v>
      </c>
      <c r="C50" s="114">
        <v>1</v>
      </c>
      <c r="D50" s="114" t="s">
        <v>74</v>
      </c>
      <c r="E50" s="140"/>
      <c r="F50" s="115">
        <f>E50*C50</f>
        <v>0</v>
      </c>
      <c r="G50" s="140"/>
      <c r="H50" s="115">
        <f>F50+G50</f>
        <v>0</v>
      </c>
      <c r="I50" s="140"/>
      <c r="J50" s="115">
        <f>H50+I50</f>
        <v>0</v>
      </c>
      <c r="K50" s="140"/>
      <c r="L50" s="115">
        <f>K50*C50</f>
        <v>0</v>
      </c>
      <c r="M50" s="140"/>
      <c r="N50" s="115">
        <f>L50+M50</f>
        <v>0</v>
      </c>
      <c r="O50" s="115">
        <f>J50+N50</f>
        <v>0</v>
      </c>
      <c r="P50" s="55"/>
    </row>
    <row r="51" spans="1:18" s="85" customFormat="1" ht="35.25" customHeight="1">
      <c r="A51" s="116"/>
      <c r="B51" s="117" t="s">
        <v>103</v>
      </c>
      <c r="C51" s="118"/>
      <c r="D51" s="118"/>
      <c r="E51" s="119"/>
      <c r="F51" s="120"/>
      <c r="G51" s="120"/>
      <c r="H51" s="120"/>
      <c r="I51" s="120"/>
      <c r="J51" s="117">
        <f>SUM(J8:J50)</f>
        <v>0</v>
      </c>
      <c r="K51" s="120"/>
      <c r="L51" s="120"/>
      <c r="M51" s="120"/>
      <c r="N51" s="117">
        <f>SUM(N8:N50)</f>
        <v>0</v>
      </c>
      <c r="O51" s="117">
        <f>SUM(O8:O50)</f>
        <v>0</v>
      </c>
      <c r="P51" s="84"/>
    </row>
    <row r="52" spans="1:18" s="126" customFormat="1" ht="15.75">
      <c r="A52" s="121"/>
      <c r="B52" s="122"/>
      <c r="C52" s="123"/>
      <c r="D52" s="123"/>
      <c r="E52" s="124"/>
      <c r="F52" s="124"/>
      <c r="G52" s="124"/>
      <c r="H52" s="124"/>
      <c r="I52" s="124"/>
      <c r="J52" s="124"/>
      <c r="K52" s="124"/>
      <c r="L52" s="124"/>
      <c r="M52" s="124"/>
      <c r="N52" s="124"/>
      <c r="O52" s="124"/>
      <c r="P52" s="125"/>
    </row>
    <row r="53" spans="1:18" s="127" customFormat="1" ht="22.5" customHeight="1">
      <c r="A53" s="44"/>
      <c r="B53" s="45" t="s">
        <v>59</v>
      </c>
      <c r="C53" s="46"/>
      <c r="D53" s="46"/>
      <c r="E53" s="46"/>
      <c r="F53" s="46"/>
      <c r="G53" s="46"/>
      <c r="H53" s="46"/>
      <c r="I53" s="46"/>
      <c r="J53" s="46"/>
      <c r="K53" s="46"/>
      <c r="L53" s="46"/>
      <c r="M53" s="46"/>
      <c r="N53" s="46"/>
      <c r="O53" s="46"/>
    </row>
    <row r="54" spans="1:18" s="128" customFormat="1" ht="22.5" customHeight="1">
      <c r="A54" s="47">
        <v>1</v>
      </c>
      <c r="B54" s="169" t="s">
        <v>85</v>
      </c>
      <c r="C54" s="169"/>
      <c r="D54" s="169"/>
      <c r="E54" s="169"/>
      <c r="F54" s="169"/>
      <c r="G54" s="169"/>
      <c r="H54" s="169"/>
      <c r="I54" s="169"/>
      <c r="J54" s="169"/>
      <c r="K54" s="169"/>
      <c r="L54" s="169"/>
      <c r="M54" s="169"/>
      <c r="N54" s="169"/>
      <c r="O54" s="48"/>
    </row>
    <row r="55" spans="1:18" s="128" customFormat="1" ht="22.5" customHeight="1">
      <c r="A55" s="47">
        <v>2</v>
      </c>
      <c r="B55" s="169" t="s">
        <v>99</v>
      </c>
      <c r="C55" s="169"/>
      <c r="D55" s="169"/>
      <c r="E55" s="169"/>
      <c r="F55" s="169"/>
      <c r="G55" s="169"/>
      <c r="H55" s="169"/>
      <c r="I55" s="169"/>
      <c r="J55" s="169"/>
      <c r="K55" s="169"/>
      <c r="L55" s="169"/>
      <c r="M55" s="169"/>
      <c r="N55" s="169"/>
      <c r="O55" s="48"/>
    </row>
    <row r="56" spans="1:18" s="128" customFormat="1" ht="22.5" customHeight="1">
      <c r="A56" s="47">
        <v>3</v>
      </c>
      <c r="B56" s="169" t="s">
        <v>100</v>
      </c>
      <c r="C56" s="169"/>
      <c r="D56" s="169"/>
      <c r="E56" s="169"/>
      <c r="F56" s="169"/>
      <c r="G56" s="169"/>
      <c r="H56" s="48"/>
      <c r="I56" s="48"/>
      <c r="J56" s="48"/>
      <c r="K56" s="48"/>
      <c r="L56" s="48"/>
      <c r="M56" s="48"/>
      <c r="N56" s="48"/>
      <c r="O56" s="48"/>
    </row>
    <row r="57" spans="1:18" s="128" customFormat="1" ht="22.5" customHeight="1">
      <c r="A57" s="49">
        <v>4</v>
      </c>
      <c r="B57" s="169" t="s">
        <v>101</v>
      </c>
      <c r="C57" s="169"/>
      <c r="D57" s="169"/>
      <c r="E57" s="169"/>
      <c r="F57" s="169"/>
      <c r="G57" s="169"/>
      <c r="H57" s="169"/>
      <c r="I57" s="169"/>
      <c r="J57" s="169"/>
      <c r="K57" s="48"/>
      <c r="L57" s="48"/>
      <c r="M57" s="48"/>
      <c r="N57" s="48"/>
      <c r="O57" s="48"/>
    </row>
    <row r="58" spans="1:18" s="129" customFormat="1" ht="14.25">
      <c r="A58" s="1"/>
      <c r="B58" s="170"/>
      <c r="C58" s="170"/>
      <c r="D58" s="170"/>
      <c r="E58" s="43"/>
      <c r="F58" s="43"/>
      <c r="G58" s="43"/>
      <c r="H58" s="43"/>
      <c r="I58" s="43"/>
      <c r="J58" s="43"/>
      <c r="K58" s="43"/>
      <c r="L58" s="43"/>
      <c r="M58" s="43"/>
      <c r="N58" s="43"/>
      <c r="O58" s="43"/>
    </row>
  </sheetData>
  <sheetProtection password="D519" sheet="1" objects="1" scenarios="1" selectLockedCells="1"/>
  <mergeCells count="43">
    <mergeCell ref="B56:G56"/>
    <mergeCell ref="B57:J57"/>
    <mergeCell ref="B58:D58"/>
    <mergeCell ref="B54:N54"/>
    <mergeCell ref="B55:N55"/>
    <mergeCell ref="A1:P1"/>
    <mergeCell ref="A3:P3"/>
    <mergeCell ref="P5:P7"/>
    <mergeCell ref="A5:A7"/>
    <mergeCell ref="B5:B7"/>
    <mergeCell ref="C5:C7"/>
    <mergeCell ref="D5:D7"/>
    <mergeCell ref="A2:P2"/>
    <mergeCell ref="E5:J5"/>
    <mergeCell ref="K5:N5"/>
    <mergeCell ref="O5:O6"/>
    <mergeCell ref="AI1:AQ1"/>
    <mergeCell ref="AR1:AZ1"/>
    <mergeCell ref="Z1:AH1"/>
    <mergeCell ref="DU1:EC1"/>
    <mergeCell ref="BA1:BI1"/>
    <mergeCell ref="BJ1:BR1"/>
    <mergeCell ref="CB1:CJ1"/>
    <mergeCell ref="CK1:CS1"/>
    <mergeCell ref="CT1:DB1"/>
    <mergeCell ref="DC1:DK1"/>
    <mergeCell ref="DL1:DT1"/>
    <mergeCell ref="EV1:FD1"/>
    <mergeCell ref="BS1:CA1"/>
    <mergeCell ref="IZ1:JC1"/>
    <mergeCell ref="HG1:HO1"/>
    <mergeCell ref="HP1:HX1"/>
    <mergeCell ref="FE1:FM1"/>
    <mergeCell ref="FW1:GE1"/>
    <mergeCell ref="GF1:GN1"/>
    <mergeCell ref="GO1:GW1"/>
    <mergeCell ref="GX1:HF1"/>
    <mergeCell ref="FN1:FV1"/>
    <mergeCell ref="HY1:IG1"/>
    <mergeCell ref="IH1:IP1"/>
    <mergeCell ref="IQ1:IY1"/>
    <mergeCell ref="ED1:EL1"/>
    <mergeCell ref="EM1:EU1"/>
  </mergeCells>
  <phoneticPr fontId="0" type="noConversion"/>
  <printOptions horizontalCentered="1"/>
  <pageMargins left="0" right="0" top="0.5" bottom="0.75" header="0.25" footer="0.25"/>
  <pageSetup paperSize="8" scale="60" orientation="landscape" r:id="rId1"/>
  <headerFooter alignWithMargins="0">
    <oddHeader>&amp;L&amp;"Arial,Bold"ZISHAN ENGINEERS (PVT.) LTD.
&amp;R&amp;"Arial,Bold"OIL &amp;&amp; GAS DEVELOPMENT COMPANY LTD.</oddHeader>
    <oddFooter>&amp;L&amp;"Arial,Regular"FILE: &amp;F&amp;R&amp;"Arial,Regular" SHEET &amp;P OF &amp;N</oddFooter>
  </headerFooter>
  <rowBreaks count="1" manualBreakCount="1">
    <brk id="3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Cover Page</vt:lpstr>
      <vt:lpstr>BQE</vt:lpstr>
      <vt:lpstr>\A</vt:lpstr>
      <vt:lpstr>BQE!Print_Area</vt:lpstr>
      <vt:lpstr>BQE!Print_Titles</vt:lpstr>
    </vt:vector>
  </TitlesOfParts>
  <Company>ZISHAN ENG</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NADEEM MIRZA</dc:creator>
  <cp:lastModifiedBy>Sarfaraz</cp:lastModifiedBy>
  <cp:lastPrinted>2018-06-06T11:32:10Z</cp:lastPrinted>
  <dcterms:created xsi:type="dcterms:W3CDTF">2000-04-03T06:43:05Z</dcterms:created>
  <dcterms:modified xsi:type="dcterms:W3CDTF">2018-06-06T11:35:10Z</dcterms:modified>
</cp:coreProperties>
</file>